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G:\Shared drives\1 PCB Shared Drive - Temporary\PROJECTS - RFPs\RFP - 2026\RFP D26-039 Tree Maintenance - Oahu, Hawaii(d III-IV), Maui(d I-III)\Solicitation\HIePRO\"/>
    </mc:Choice>
  </mc:AlternateContent>
  <xr:revisionPtr revIDLastSave="0" documentId="13_ncr:1_{D22E3E40-7C6E-4284-B3D0-267FB21A04BD}" xr6:coauthVersionLast="47" xr6:coauthVersionMax="47" xr10:uidLastSave="{00000000-0000-0000-0000-000000000000}"/>
  <bookViews>
    <workbookView xWindow="-120" yWindow="-120" windowWidth="29040" windowHeight="15720" xr2:uid="{DDEE0D61-ED98-4282-B845-42989A4E4162}"/>
  </bookViews>
  <sheets>
    <sheet name="F1 - Maui I-III" sheetId="1" r:id="rId1"/>
    <sheet name="F2 - Maui I-III" sheetId="2" r:id="rId2"/>
    <sheet name="F3 - Maui I-III" sheetId="3" r:id="rId3"/>
  </sheets>
  <definedNames>
    <definedName name="_xlnm.Print_Area" localSheetId="0">'F1 - Maui I-III'!$A$1:$E$32</definedName>
    <definedName name="_xlnm.Print_Area" localSheetId="1">'F2 - Maui I-III'!$A$1:$E$24</definedName>
    <definedName name="_xlnm.Print_Titles" localSheetId="0">'F1 - Maui I-III'!$1:$5</definedName>
    <definedName name="_xlnm.Print_Titles" localSheetId="1">'F2 - Maui I-III'!$1:$4</definedName>
    <definedName name="_xlnm.Print_Titles" localSheetId="2">'F3 - Maui I-III'!$1:$4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16" i="3" l="1"/>
  <c r="G15" i="3"/>
  <c r="G14" i="3"/>
  <c r="G13" i="3"/>
  <c r="G12" i="3"/>
  <c r="G11" i="3"/>
  <c r="G10" i="3"/>
  <c r="G9" i="3"/>
  <c r="G17" i="3" s="1"/>
  <c r="E18" i="2"/>
  <c r="E17" i="2"/>
  <c r="E16" i="2"/>
  <c r="E15" i="2"/>
  <c r="E14" i="2"/>
  <c r="E13" i="2"/>
  <c r="E12" i="2"/>
  <c r="E11" i="2"/>
  <c r="E10" i="2"/>
  <c r="E9" i="2"/>
  <c r="E19" i="2" s="1"/>
  <c r="E29" i="1"/>
  <c r="E28" i="1"/>
  <c r="D27" i="1"/>
</calcChain>
</file>

<file path=xl/sharedStrings.xml><?xml version="1.0" encoding="utf-8"?>
<sst xmlns="http://schemas.openxmlformats.org/spreadsheetml/2006/main" count="99" uniqueCount="85">
  <si>
    <t>Offeror:</t>
  </si>
  <si>
    <t>GROUP F: MAUI DISTRICTS I (LAHAINA COMPLEX), II (BALDWIN COMPLEX), AND III (MAUI COMPLEX)</t>
  </si>
  <si>
    <t>PART 1: ROUTINE ANNUAL MAINTENANCE</t>
  </si>
  <si>
    <t>Item Number</t>
  </si>
  <si>
    <t>Site Name</t>
  </si>
  <si>
    <t>Address</t>
  </si>
  <si>
    <t>Number of Trees</t>
  </si>
  <si>
    <t>Price Per Site * 
(Unit Price)</t>
  </si>
  <si>
    <t>I. LAHAINALUNA COMPLEX</t>
  </si>
  <si>
    <t>King Kamehameha III Elementary</t>
  </si>
  <si>
    <t>611 Front Street</t>
  </si>
  <si>
    <t>Lahaina Intermediate</t>
  </si>
  <si>
    <t>871 Lahainaluna Road</t>
  </si>
  <si>
    <t>Lahainaluna High</t>
  </si>
  <si>
    <t>980 Lahainaluna Road</t>
  </si>
  <si>
    <t>Princess Nahienaena Elementary</t>
  </si>
  <si>
    <t>816 Niheu Street</t>
  </si>
  <si>
    <t>II. BALDWIN COMPLEX</t>
  </si>
  <si>
    <t>Henry Perrine Baldwin High</t>
  </si>
  <si>
    <t>1650 Kamehameha Avenue</t>
  </si>
  <si>
    <t>Iao Intermediate</t>
  </si>
  <si>
    <t>260 S. Market Street</t>
  </si>
  <si>
    <t>Puu Kukui Elementary</t>
  </si>
  <si>
    <t>3700 Kehalani Mauka Parkway</t>
  </si>
  <si>
    <t>Waihee Elementary</t>
  </si>
  <si>
    <t>2125 Kahekili Highway</t>
  </si>
  <si>
    <t>Wailuku Elementary</t>
  </si>
  <si>
    <t>355 S. High Street</t>
  </si>
  <si>
    <t>III. MAUI COMPLEX</t>
  </si>
  <si>
    <t>Kahului Elementary</t>
  </si>
  <si>
    <t>410 S. Hina Avenue</t>
  </si>
  <si>
    <t>Kamalii Elementary</t>
  </si>
  <si>
    <t>180 Kealii Alanui</t>
  </si>
  <si>
    <t>Kihei Elementary</t>
  </si>
  <si>
    <t>250 E. Lipoa Street</t>
  </si>
  <si>
    <t>Lihikai Elementary</t>
  </si>
  <si>
    <t>335 S. Papa Avenue</t>
  </si>
  <si>
    <t>Lokelani Intermediate</t>
  </si>
  <si>
    <t>1401 Liloa Drive</t>
  </si>
  <si>
    <t>Maui High</t>
  </si>
  <si>
    <t>660 S. Lono Avenue</t>
  </si>
  <si>
    <t>Maui Waena Intermediate</t>
  </si>
  <si>
    <t>795 Onehee Street</t>
  </si>
  <si>
    <t>Puunene School</t>
  </si>
  <si>
    <t>E Camp 5 Road</t>
  </si>
  <si>
    <t>Pomaikai Elementary</t>
  </si>
  <si>
    <t>4650 S. Kamehameha Avenue</t>
  </si>
  <si>
    <t>Total Quantity of Trees:</t>
  </si>
  <si>
    <t>TOTAL SUM (Items 1 through 18):</t>
  </si>
  <si>
    <r>
      <t xml:space="preserve">AVERAGE TREE UNIT PRICE </t>
    </r>
    <r>
      <rPr>
        <sz val="10"/>
        <color rgb="FF000000"/>
        <rFont val="Arial"/>
        <family val="2"/>
      </rPr>
      <t>[(total sum bid) divided by (total number of trees)]</t>
    </r>
    <r>
      <rPr>
        <b/>
        <sz val="10"/>
        <color rgb="FF000000"/>
        <rFont val="Arial"/>
        <family val="2"/>
      </rPr>
      <t>:</t>
    </r>
  </si>
  <si>
    <r>
      <t>*</t>
    </r>
    <r>
      <rPr>
        <sz val="10"/>
        <color rgb="FF000000"/>
        <rFont val="Arial Narrow"/>
        <family val="2"/>
      </rPr>
      <t xml:space="preserve"> Unit Prices shall be inclusive of all costs, direct or indirect, any reimbursement costs, all materials, labor, equipment, permits and passes, incidental fees, administrative expenses, and all applicable taxes, including the General Excise Tax (GET), as required for the fulfillment of the contract. If a Unit Price is left blank, it will be understood that Offeror will perform that service at zero cost to the STATE.</t>
    </r>
  </si>
  <si>
    <t>PART 2: BANYAN PEST TREATMENT SERVICES</t>
  </si>
  <si>
    <r>
      <t xml:space="preserve">1.     Pest treatment services for susceptible </t>
    </r>
    <r>
      <rPr>
        <i/>
        <sz val="10"/>
        <rFont val="Arial Narrow"/>
        <family val="2"/>
      </rPr>
      <t xml:space="preserve">Ficus </t>
    </r>
    <r>
      <rPr>
        <sz val="10"/>
        <rFont val="Arial Narrow"/>
        <family val="2"/>
      </rPr>
      <t xml:space="preserve">species shall be performed and billed in accordance with the RFP, concurrently with routine annual maintenance. </t>
    </r>
  </si>
  <si>
    <t>2.     Proposed Unit Prices shall be the maximum amount that can be quoted for services during the Contract period.</t>
  </si>
  <si>
    <t>Tree Trunk Diameter at Standard Height *</t>
  </si>
  <si>
    <t>(A) 
Banyan Estimated  Quantity</t>
  </si>
  <si>
    <t xml:space="preserve">(B)
Banyan Pest Treatment Unit Price </t>
  </si>
  <si>
    <t>EVALUATION TOTAL
(A)*(B)</t>
  </si>
  <si>
    <t>6.01 inches to 12 inches</t>
  </si>
  <si>
    <t>12.01 inches to 24 inches</t>
  </si>
  <si>
    <t>24.01 inches to 36 inches</t>
  </si>
  <si>
    <t>36.01 inches to 48 inches</t>
  </si>
  <si>
    <t>48.01 inches to  60 inches</t>
  </si>
  <si>
    <t>60.01 inches to 72 inches</t>
  </si>
  <si>
    <t>72.01 inches to 84 inches</t>
  </si>
  <si>
    <t>84.01 inches to 96 inches</t>
  </si>
  <si>
    <t>96.01 inches to 108 inches</t>
  </si>
  <si>
    <t>Greater than 108 inches</t>
  </si>
  <si>
    <t>TOTAL WEIGHTED SUM FOR EVALUATION (Items 19 through 28):</t>
  </si>
  <si>
    <t xml:space="preserve">* 4.5 feet above grade, or as otherwise indicated on a case-by-case basis. Multiple trunks shall be converted to an equivalent single-trunk diameter derived from sum of the cross-sectional area of the trunks to be treated. </t>
  </si>
  <si>
    <t xml:space="preserve">(A) Estimated Quantities are for the purpose of evaluating price proposals only. </t>
  </si>
  <si>
    <t xml:space="preserve">(B) Unit Prices shall be inclusive of all costs, direct or indirect, any reimbursement costs, all materials, labor, equipment, permits and passes, incidental fees, administrative expenses, any subcontracted services, and all applicable taxes, including the General Excise Tax (GET), as required for the fulfillment of the contract. If a Unit Price is left blank, it will be understood that Offeror will perform that service at zero cost to the STATE. </t>
  </si>
  <si>
    <t>PART 3: ADDITIONAL SERVICES (Emergency, Urgent and Normal Priority)</t>
  </si>
  <si>
    <t xml:space="preserve">1.     The STATE reserves the right to require Additional Services and services shall be performed in accordance with the RFP. Additional Services will be requested, and authorized in writing, by the CA, POC, or other authorized representative, prior to the start the Additional Services work. 
2.     Additional Services shall be billed separately from routine maintenance.
3.     Proposed Unit Prices shall be the maximum amount that can be quoted for services during the Contract period. Proposed Unit Prices shall account for any and all possible variable or special work conditions, including but not limited to, traffic control, access limitations and obstructions for personnel and/or lift and debris disposal equipment, and specialized equipment rental. 
4.     Additional Services identified as emergency priority shall be completed within twenty-four (24) hours. Additional Services identified as urgent priority shall be completed within three (3) to five (5) business days. </t>
  </si>
  <si>
    <t>(A) 
Estimated  Quantity</t>
  </si>
  <si>
    <t>(B) 
Pruning Service Unit Price</t>
  </si>
  <si>
    <t>(C)
Stump Removal Only Unit Price</t>
  </si>
  <si>
    <t>(D)
Tree and Stump
Removal Unit Price</t>
  </si>
  <si>
    <t>EVALUATION TOTAL 
'=(A)*[(B)+(C)+(D)]</t>
  </si>
  <si>
    <t>Example: Up to 6 inches</t>
  </si>
  <si>
    <t>Up to 6 inches</t>
  </si>
  <si>
    <t>greater than 72 inches</t>
  </si>
  <si>
    <t>TOTAL WEIGHTED SUM FOR EVALUATION (Items 29 through 36):</t>
  </si>
  <si>
    <t xml:space="preserve">* 4.5 feet above grade, or as otherwise indicated on a case-by-case basis by each Additional Services work request. Multiple trunks shall be converted to an equivalent single-trunk diameter derived from sum of the cross-sectional area of the four largest trunks. </t>
  </si>
  <si>
    <t xml:space="preserve">(B), (C), and (D) Unit Prices shall be inclusive of all costs, direct or indirect, any reimbursement costs, all materials, labor, equipment, permits and passes, incidental fees, administrative expenses, any subcontracted services, and all applicable taxes, including the General Excise Tax (GET), as required for the fulfillment of the contract. If a Unit Price is left blank, it will be understood that Offeror will perform that service at zero cost to the STATE.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</si>
</sst>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_);[Red]\(&quot;$&quot;#,##0.00\)"/>
    <numFmt numFmtId="44" formatCode="_(&quot;$&quot;* #,##0.00_);_(&quot;$&quot;* \(#,##0.00\);_(&quot;$&quot;* &quot;-&quot;??_);_(@_)"/>
  </numFmts>
  <fonts count="24" x14ac:knownFonts="1">
    <font>
      <sz val="11"/>
      <color theme="1"/>
      <name val="Aptos Narrow"/>
      <family val="2"/>
      <scheme val="minor"/>
    </font>
    <font>
      <sz val="11"/>
      <color theme="1"/>
      <name val="Aptos Narrow"/>
      <family val="2"/>
      <scheme val="minor"/>
    </font>
    <font>
      <sz val="10"/>
      <color theme="1"/>
      <name val="Arial"/>
      <family val="2"/>
    </font>
    <font>
      <b/>
      <sz val="10"/>
      <color rgb="FF000000"/>
      <name val="Arial"/>
      <family val="2"/>
    </font>
    <font>
      <sz val="10"/>
      <color rgb="FF000000"/>
      <name val="Arial"/>
      <family val="2"/>
    </font>
    <font>
      <b/>
      <sz val="10"/>
      <color theme="1"/>
      <name val="Arial"/>
      <family val="2"/>
    </font>
    <font>
      <b/>
      <sz val="10"/>
      <color rgb="FF000000"/>
      <name val="Aptos Narrow"/>
      <family val="2"/>
    </font>
    <font>
      <b/>
      <sz val="10"/>
      <color theme="1"/>
      <name val="Aptos Narrow"/>
      <family val="2"/>
    </font>
    <font>
      <sz val="10"/>
      <color rgb="FFFF0000"/>
      <name val="Aptos Narrow"/>
      <family val="2"/>
    </font>
    <font>
      <sz val="10"/>
      <color theme="1"/>
      <name val="Aptos Narrow"/>
      <family val="2"/>
    </font>
    <font>
      <sz val="10"/>
      <color rgb="FFFF0000"/>
      <name val="Arial"/>
      <family val="2"/>
    </font>
    <font>
      <sz val="10"/>
      <color rgb="FF0070C0"/>
      <name val="Arial"/>
      <family val="2"/>
    </font>
    <font>
      <b/>
      <u/>
      <sz val="10"/>
      <color rgb="FF000000"/>
      <name val="Arial"/>
      <family val="2"/>
    </font>
    <font>
      <b/>
      <sz val="10"/>
      <color rgb="FF000000"/>
      <name val="Arial Narrow"/>
      <family val="2"/>
    </font>
    <font>
      <sz val="10"/>
      <color rgb="FF000000"/>
      <name val="Arial Narrow"/>
      <family val="2"/>
    </font>
    <font>
      <sz val="10"/>
      <name val="Arial Narrow"/>
      <family val="2"/>
    </font>
    <font>
      <i/>
      <sz val="10"/>
      <name val="Arial Narrow"/>
      <family val="2"/>
    </font>
    <font>
      <sz val="10"/>
      <name val="Arial"/>
      <family val="2"/>
    </font>
    <font>
      <b/>
      <sz val="10"/>
      <color rgb="FF000000"/>
      <name val="Aptos Narrow"/>
      <family val="2"/>
      <scheme val="minor"/>
    </font>
    <font>
      <sz val="10"/>
      <color theme="1"/>
      <name val="Aptos Narrow"/>
      <family val="2"/>
      <scheme val="minor"/>
    </font>
    <font>
      <sz val="10"/>
      <color theme="1"/>
      <name val="Arial Narrow"/>
      <family val="2"/>
    </font>
    <font>
      <b/>
      <sz val="9"/>
      <color rgb="FF000000"/>
      <name val="Aptos Narrow"/>
      <family val="2"/>
      <scheme val="minor"/>
    </font>
    <font>
      <i/>
      <sz val="9"/>
      <color rgb="FF000000"/>
      <name val="Aptos Narrow"/>
      <family val="2"/>
      <scheme val="minor"/>
    </font>
    <font>
      <sz val="9"/>
      <color theme="1"/>
      <name val="Aptos Narrow"/>
      <family val="2"/>
      <scheme val="minor"/>
    </font>
  </fonts>
  <fills count="4">
    <fill>
      <patternFill patternType="none"/>
    </fill>
    <fill>
      <patternFill patternType="gray125"/>
    </fill>
    <fill>
      <patternFill patternType="solid">
        <fgColor rgb="FFFFFFCC"/>
        <bgColor indexed="64"/>
      </patternFill>
    </fill>
    <fill>
      <patternFill patternType="solid">
        <fgColor theme="0" tint="-4.9989318521683403E-2"/>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44" fontId="1" fillId="0" borderId="0" applyFont="0" applyFill="0" applyBorder="0" applyAlignment="0" applyProtection="0"/>
  </cellStyleXfs>
  <cellXfs count="97">
    <xf numFmtId="0" fontId="0" fillId="0" borderId="0" xfId="0"/>
    <xf numFmtId="0" fontId="2" fillId="0" borderId="0" xfId="0" applyFont="1" applyAlignment="1">
      <alignment horizontal="left" vertical="center"/>
    </xf>
    <xf numFmtId="0" fontId="2" fillId="0" borderId="0" xfId="0" applyFont="1" applyAlignment="1">
      <alignment horizontal="right" vertical="center"/>
    </xf>
    <xf numFmtId="0" fontId="3" fillId="2" borderId="0" xfId="0" applyFont="1" applyFill="1" applyAlignment="1">
      <alignment horizontal="left" vertical="center"/>
    </xf>
    <xf numFmtId="0" fontId="2" fillId="2" borderId="0" xfId="0" applyFont="1" applyFill="1" applyAlignment="1">
      <alignment horizontal="left" vertical="center"/>
    </xf>
    <xf numFmtId="0" fontId="4" fillId="0" borderId="0" xfId="0" applyFont="1" applyAlignment="1">
      <alignment horizontal="left" vertical="center"/>
    </xf>
    <xf numFmtId="0" fontId="5" fillId="3" borderId="2" xfId="0" applyFont="1" applyFill="1" applyBorder="1" applyAlignment="1">
      <alignment horizontal="left" vertical="center"/>
    </xf>
    <xf numFmtId="0" fontId="3" fillId="3" borderId="2" xfId="0" applyFont="1" applyFill="1" applyBorder="1" applyAlignment="1">
      <alignment horizontal="left" vertical="center" wrapText="1"/>
    </xf>
    <xf numFmtId="0" fontId="5" fillId="3" borderId="3" xfId="0" applyFont="1" applyFill="1" applyBorder="1" applyAlignment="1">
      <alignment horizontal="left" vertical="center" wrapText="1"/>
    </xf>
    <xf numFmtId="0" fontId="2" fillId="3" borderId="4" xfId="0" applyFont="1" applyFill="1" applyBorder="1" applyAlignment="1">
      <alignment horizontal="left" vertical="center"/>
    </xf>
    <xf numFmtId="0" fontId="3" fillId="3" borderId="5" xfId="0" applyFont="1" applyFill="1" applyBorder="1" applyAlignment="1">
      <alignment horizontal="left" vertical="center" wrapText="1"/>
    </xf>
    <xf numFmtId="0" fontId="6" fillId="3" borderId="2" xfId="0" applyFont="1" applyFill="1" applyBorder="1" applyAlignment="1">
      <alignment vertical="center" wrapText="1"/>
    </xf>
    <xf numFmtId="0" fontId="6" fillId="3" borderId="2"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2"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8" fillId="0" borderId="0" xfId="0" applyFont="1" applyAlignment="1">
      <alignment horizontal="left" vertical="center" wrapText="1"/>
    </xf>
    <xf numFmtId="0" fontId="9" fillId="0" borderId="0" xfId="0" applyFont="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wrapText="1"/>
    </xf>
    <xf numFmtId="0" fontId="2" fillId="0" borderId="4" xfId="0" applyFont="1" applyBorder="1" applyAlignment="1">
      <alignment horizontal="left" vertical="center" wrapText="1"/>
    </xf>
    <xf numFmtId="0" fontId="2" fillId="0" borderId="4" xfId="0" applyFont="1" applyBorder="1" applyAlignment="1">
      <alignment horizontal="center" vertical="center" wrapText="1"/>
    </xf>
    <xf numFmtId="0" fontId="2" fillId="0" borderId="5" xfId="0" applyFont="1" applyBorder="1" applyAlignment="1">
      <alignment horizontal="left" vertical="center" wrapText="1"/>
    </xf>
    <xf numFmtId="0" fontId="2" fillId="0" borderId="2" xfId="0" applyFont="1" applyBorder="1" applyAlignment="1">
      <alignment horizontal="center" vertical="center" wrapText="1"/>
    </xf>
    <xf numFmtId="0" fontId="4" fillId="0" borderId="2" xfId="0" applyFont="1" applyBorder="1" applyAlignment="1">
      <alignment vertical="center" wrapText="1"/>
    </xf>
    <xf numFmtId="0" fontId="2" fillId="0" borderId="2" xfId="0" applyFont="1" applyBorder="1" applyAlignment="1">
      <alignment vertical="center" wrapText="1"/>
    </xf>
    <xf numFmtId="44" fontId="2" fillId="0" borderId="2" xfId="1" applyFont="1" applyBorder="1" applyAlignment="1" applyProtection="1">
      <alignment horizontal="left" vertical="center" wrapText="1"/>
      <protection locked="0"/>
    </xf>
    <xf numFmtId="0" fontId="4" fillId="0" borderId="2" xfId="0" applyFont="1" applyBorder="1" applyAlignment="1">
      <alignment horizontal="center" vertical="center" wrapText="1"/>
    </xf>
    <xf numFmtId="0" fontId="4" fillId="0" borderId="3" xfId="0" applyFont="1" applyBorder="1" applyAlignment="1">
      <alignment vertical="center"/>
    </xf>
    <xf numFmtId="0" fontId="4" fillId="0" borderId="4" xfId="0" applyFont="1" applyBorder="1" applyAlignment="1">
      <alignment vertical="center" wrapText="1"/>
    </xf>
    <xf numFmtId="0" fontId="2" fillId="0" borderId="4" xfId="0" applyFont="1" applyBorder="1" applyAlignment="1">
      <alignment vertical="center" wrapText="1"/>
    </xf>
    <xf numFmtId="0" fontId="4" fillId="0" borderId="4" xfId="0" applyFont="1" applyBorder="1" applyAlignment="1">
      <alignment horizontal="center" vertical="center" wrapText="1"/>
    </xf>
    <xf numFmtId="0" fontId="10" fillId="0" borderId="0" xfId="0" applyFont="1" applyAlignment="1">
      <alignment horizontal="left" vertical="center"/>
    </xf>
    <xf numFmtId="0" fontId="11" fillId="0" borderId="0" xfId="0" applyFont="1" applyAlignment="1">
      <alignment horizontal="left" vertical="center"/>
    </xf>
    <xf numFmtId="0" fontId="2" fillId="0" borderId="2" xfId="0" applyFont="1" applyBorder="1" applyAlignment="1">
      <alignment horizontal="center" vertical="center"/>
    </xf>
    <xf numFmtId="0" fontId="2" fillId="0" borderId="3" xfId="0" applyFont="1" applyBorder="1" applyAlignment="1">
      <alignment horizontal="left" vertical="center" wrapText="1"/>
    </xf>
    <xf numFmtId="0" fontId="3" fillId="0" borderId="5" xfId="0" applyFont="1" applyBorder="1" applyAlignment="1">
      <alignment vertical="center" wrapText="1"/>
    </xf>
    <xf numFmtId="3" fontId="4" fillId="0" borderId="2" xfId="0" applyNumberFormat="1" applyFont="1" applyBorder="1" applyAlignment="1">
      <alignment horizontal="center" vertical="center" wrapText="1"/>
    </xf>
    <xf numFmtId="3" fontId="12" fillId="0" borderId="2" xfId="0" applyNumberFormat="1" applyFont="1" applyBorder="1" applyAlignment="1">
      <alignment vertical="center" wrapText="1"/>
    </xf>
    <xf numFmtId="0" fontId="3" fillId="0" borderId="0" xfId="0" applyFont="1" applyAlignment="1">
      <alignment horizontal="left" vertical="center" wrapText="1"/>
    </xf>
    <xf numFmtId="0" fontId="3" fillId="3" borderId="2" xfId="0" applyFont="1" applyFill="1" applyBorder="1" applyAlignment="1">
      <alignment vertical="center"/>
    </xf>
    <xf numFmtId="0" fontId="2" fillId="3" borderId="3" xfId="0" applyFont="1" applyFill="1" applyBorder="1" applyAlignment="1">
      <alignment horizontal="left" vertical="center"/>
    </xf>
    <xf numFmtId="0" fontId="3" fillId="3" borderId="5" xfId="0" applyFont="1" applyFill="1" applyBorder="1" applyAlignment="1">
      <alignment vertical="center" wrapText="1"/>
    </xf>
    <xf numFmtId="44" fontId="3" fillId="3" borderId="2" xfId="1" applyFont="1" applyFill="1" applyBorder="1" applyAlignment="1" applyProtection="1">
      <alignment vertical="center" wrapText="1"/>
    </xf>
    <xf numFmtId="0" fontId="3" fillId="0" borderId="0" xfId="0" applyFont="1" applyAlignment="1">
      <alignment vertical="center" wrapText="1"/>
    </xf>
    <xf numFmtId="0" fontId="3" fillId="0" borderId="2" xfId="0" applyFont="1" applyBorder="1" applyAlignment="1">
      <alignment vertical="center"/>
    </xf>
    <xf numFmtId="0" fontId="3" fillId="0" borderId="2" xfId="0" applyFont="1" applyBorder="1" applyAlignment="1">
      <alignment vertical="center" wrapText="1"/>
    </xf>
    <xf numFmtId="44" fontId="4" fillId="0" borderId="2" xfId="1" applyFont="1" applyBorder="1" applyAlignment="1" applyProtection="1">
      <alignment vertical="center" wrapText="1"/>
    </xf>
    <xf numFmtId="0" fontId="3" fillId="0" borderId="0" xfId="0" applyFont="1" applyAlignment="1">
      <alignment vertical="center"/>
    </xf>
    <xf numFmtId="0" fontId="3" fillId="0" borderId="0" xfId="0" applyFont="1" applyAlignment="1">
      <alignment horizontal="left" vertical="center"/>
    </xf>
    <xf numFmtId="0" fontId="3" fillId="3" borderId="3" xfId="0" applyFont="1" applyFill="1" applyBorder="1" applyAlignment="1">
      <alignment horizontal="left" vertical="center"/>
    </xf>
    <xf numFmtId="0" fontId="2" fillId="3" borderId="5" xfId="0" applyFont="1" applyFill="1" applyBorder="1" applyAlignment="1">
      <alignment horizontal="left" vertical="center"/>
    </xf>
    <xf numFmtId="0" fontId="2" fillId="0" borderId="0" xfId="0" applyFont="1" applyAlignment="1">
      <alignment vertical="center" wrapText="1"/>
    </xf>
    <xf numFmtId="0" fontId="17" fillId="0" borderId="0" xfId="0" applyFont="1" applyAlignment="1">
      <alignment vertical="center" wrapText="1"/>
    </xf>
    <xf numFmtId="0" fontId="2" fillId="0" borderId="4" xfId="0" applyFont="1" applyBorder="1" applyAlignment="1">
      <alignment horizontal="left" vertical="center"/>
    </xf>
    <xf numFmtId="0" fontId="2" fillId="0" borderId="5" xfId="0" applyFont="1" applyBorder="1" applyAlignment="1">
      <alignment horizontal="left" vertical="center"/>
    </xf>
    <xf numFmtId="0" fontId="18" fillId="3" borderId="2" xfId="0" applyFont="1" applyFill="1" applyBorder="1" applyAlignment="1">
      <alignment horizontal="left" vertical="center" wrapText="1"/>
    </xf>
    <xf numFmtId="0" fontId="18" fillId="3" borderId="2" xfId="0" applyFont="1" applyFill="1" applyBorder="1" applyAlignment="1">
      <alignment vertical="center" wrapText="1"/>
    </xf>
    <xf numFmtId="0" fontId="18" fillId="3" borderId="2" xfId="0" applyFont="1" applyFill="1" applyBorder="1" applyAlignment="1">
      <alignment horizontal="center" vertical="center" wrapText="1"/>
    </xf>
    <xf numFmtId="0" fontId="18" fillId="3" borderId="2" xfId="0" quotePrefix="1" applyFont="1" applyFill="1" applyBorder="1" applyAlignment="1">
      <alignment horizontal="center" vertical="center" wrapText="1"/>
    </xf>
    <xf numFmtId="0" fontId="19" fillId="0" borderId="0" xfId="0" applyFont="1" applyAlignment="1">
      <alignment horizontal="left" vertical="center"/>
    </xf>
    <xf numFmtId="0" fontId="4" fillId="0" borderId="2" xfId="0" applyFont="1" applyBorder="1" applyAlignment="1">
      <alignment horizontal="left" vertical="center" wrapText="1"/>
    </xf>
    <xf numFmtId="0" fontId="4" fillId="0" borderId="2" xfId="0" applyFont="1" applyBorder="1" applyAlignment="1">
      <alignment horizontal="center" vertical="center"/>
    </xf>
    <xf numFmtId="44" fontId="2" fillId="3" borderId="2" xfId="1" applyFont="1" applyFill="1" applyBorder="1" applyAlignment="1" applyProtection="1">
      <alignment horizontal="left" vertical="center" wrapText="1"/>
    </xf>
    <xf numFmtId="0" fontId="3" fillId="3" borderId="3" xfId="0" applyFont="1" applyFill="1" applyBorder="1" applyAlignment="1">
      <alignment horizontal="right" vertical="center"/>
    </xf>
    <xf numFmtId="0" fontId="3" fillId="3" borderId="4" xfId="0" applyFont="1" applyFill="1" applyBorder="1" applyAlignment="1">
      <alignment vertical="center"/>
    </xf>
    <xf numFmtId="0" fontId="3" fillId="3" borderId="5" xfId="0" applyFont="1" applyFill="1" applyBorder="1" applyAlignment="1">
      <alignment horizontal="right" vertical="center"/>
    </xf>
    <xf numFmtId="44" fontId="5" fillId="3" borderId="2" xfId="1" applyFont="1" applyFill="1" applyBorder="1" applyAlignment="1" applyProtection="1">
      <alignment horizontal="left" vertical="center" wrapText="1"/>
    </xf>
    <xf numFmtId="0" fontId="14" fillId="0" borderId="0" xfId="0" applyFont="1" applyAlignment="1">
      <alignment horizontal="left" vertical="center"/>
    </xf>
    <xf numFmtId="0" fontId="20" fillId="0" borderId="0" xfId="0" applyFont="1" applyAlignment="1">
      <alignment horizontal="left" vertical="center"/>
    </xf>
    <xf numFmtId="0" fontId="4" fillId="0" borderId="0" xfId="0" applyFont="1" applyAlignment="1">
      <alignment vertical="center" wrapText="1"/>
    </xf>
    <xf numFmtId="0" fontId="2" fillId="0" borderId="0" xfId="0" applyFont="1" applyAlignment="1">
      <alignment vertical="center"/>
    </xf>
    <xf numFmtId="0" fontId="2" fillId="0" borderId="3" xfId="0" applyFont="1" applyBorder="1" applyAlignment="1">
      <alignment horizontal="left" vertical="center"/>
    </xf>
    <xf numFmtId="0" fontId="18" fillId="3" borderId="2" xfId="0" quotePrefix="1" applyFont="1" applyFill="1" applyBorder="1" applyAlignment="1">
      <alignment horizontal="left" vertical="center" wrapText="1"/>
    </xf>
    <xf numFmtId="0" fontId="21" fillId="3" borderId="2" xfId="0" applyFont="1" applyFill="1" applyBorder="1" applyAlignment="1">
      <alignment horizontal="center" vertical="center" wrapText="1"/>
    </xf>
    <xf numFmtId="0" fontId="22" fillId="3" borderId="2" xfId="0" applyFont="1" applyFill="1" applyBorder="1" applyAlignment="1">
      <alignment horizontal="center" vertical="center"/>
    </xf>
    <xf numFmtId="0" fontId="22" fillId="3" borderId="2" xfId="0" applyFont="1" applyFill="1" applyBorder="1" applyAlignment="1">
      <alignment horizontal="center" vertical="center" wrapText="1"/>
    </xf>
    <xf numFmtId="8" fontId="22" fillId="3" borderId="2" xfId="0" applyNumberFormat="1" applyFont="1" applyFill="1" applyBorder="1" applyAlignment="1">
      <alignment horizontal="center" vertical="center" wrapText="1"/>
    </xf>
    <xf numFmtId="0" fontId="23" fillId="0" borderId="0" xfId="0" applyFont="1" applyAlignment="1">
      <alignment horizontal="center" vertical="center"/>
    </xf>
    <xf numFmtId="0" fontId="2" fillId="0" borderId="2" xfId="0" applyFont="1" applyBorder="1" applyAlignment="1">
      <alignment horizontal="left" vertical="center" wrapText="1"/>
    </xf>
    <xf numFmtId="44" fontId="2" fillId="0" borderId="2" xfId="1" applyFont="1" applyBorder="1" applyAlignment="1" applyProtection="1">
      <alignment horizontal="left" vertical="center"/>
      <protection locked="0"/>
    </xf>
    <xf numFmtId="0" fontId="2" fillId="0" borderId="0" xfId="0" applyFont="1" applyAlignment="1">
      <alignment horizontal="left" vertical="center" wrapText="1"/>
    </xf>
    <xf numFmtId="0" fontId="2" fillId="0" borderId="1" xfId="0" applyFont="1" applyBorder="1" applyAlignment="1" applyProtection="1">
      <alignment horizontal="center" vertical="center"/>
      <protection locked="0"/>
    </xf>
    <xf numFmtId="0" fontId="13" fillId="0" borderId="0" xfId="0" applyFont="1" applyAlignment="1">
      <alignment horizontal="left" vertical="center" wrapText="1"/>
    </xf>
    <xf numFmtId="0" fontId="15" fillId="0" borderId="6" xfId="0" applyFont="1" applyBorder="1" applyAlignment="1">
      <alignment horizontal="left" vertical="center" wrapText="1"/>
    </xf>
    <xf numFmtId="0" fontId="15" fillId="0" borderId="7" xfId="0" applyFont="1" applyBorder="1" applyAlignment="1">
      <alignment horizontal="left" vertical="center" wrapText="1"/>
    </xf>
    <xf numFmtId="0" fontId="15" fillId="0" borderId="8" xfId="0" applyFont="1" applyBorder="1" applyAlignment="1">
      <alignment horizontal="left" vertical="center" wrapText="1"/>
    </xf>
    <xf numFmtId="0" fontId="15" fillId="0" borderId="9" xfId="0" applyFont="1" applyBorder="1" applyAlignment="1">
      <alignment horizontal="left" vertical="center" wrapText="1"/>
    </xf>
    <xf numFmtId="0" fontId="15" fillId="0" borderId="1" xfId="0" applyFont="1" applyBorder="1" applyAlignment="1">
      <alignment horizontal="left" vertical="center" wrapText="1"/>
    </xf>
    <xf numFmtId="0" fontId="15" fillId="0" borderId="10" xfId="0" applyFont="1" applyBorder="1" applyAlignment="1">
      <alignment horizontal="left" vertical="center" wrapText="1"/>
    </xf>
    <xf numFmtId="0" fontId="20" fillId="0" borderId="0" xfId="0" applyFont="1" applyAlignment="1">
      <alignment horizontal="left" vertical="center" wrapText="1"/>
    </xf>
    <xf numFmtId="0" fontId="15" fillId="0" borderId="0" xfId="0" applyFont="1" applyAlignment="1">
      <alignment horizontal="left" vertical="center" wrapText="1"/>
    </xf>
    <xf numFmtId="0" fontId="15" fillId="0" borderId="3" xfId="0" applyFont="1" applyBorder="1" applyAlignment="1">
      <alignment horizontal="left" vertical="center" wrapText="1"/>
    </xf>
    <xf numFmtId="0" fontId="15" fillId="0" borderId="4" xfId="0" applyFont="1" applyBorder="1" applyAlignment="1">
      <alignment horizontal="left" vertical="center" wrapText="1"/>
    </xf>
    <xf numFmtId="0" fontId="15" fillId="0" borderId="5" xfId="0" applyFont="1" applyBorder="1" applyAlignment="1">
      <alignment horizontal="left" vertical="center" wrapText="1"/>
    </xf>
    <xf numFmtId="0" fontId="3" fillId="3" borderId="2" xfId="0" applyFont="1" applyFill="1" applyBorder="1" applyAlignment="1">
      <alignment horizontal="right" vertical="center" wrapText="1"/>
    </xf>
    <xf numFmtId="0" fontId="14" fillId="0" borderId="0" xfId="0" applyFont="1" applyAlignment="1">
      <alignment horizontal="left" vertical="center"/>
    </xf>
  </cellXfs>
  <cellStyles count="2">
    <cellStyle name="Currency" xfId="1" builtinId="4"/>
    <cellStyle name="Normal" xfId="0" builtinId="0"/>
  </cellStyles>
  <dxfs count="4">
    <dxf>
      <fill>
        <patternFill>
          <bgColor rgb="FFFCF2D4"/>
        </patternFill>
      </fill>
    </dxf>
    <dxf>
      <fill>
        <patternFill>
          <bgColor rgb="FFFCF2D4"/>
        </patternFill>
      </fill>
    </dxf>
    <dxf>
      <fill>
        <patternFill>
          <bgColor rgb="FFFCF2D4"/>
        </patternFill>
      </fill>
    </dxf>
    <dxf>
      <fill>
        <patternFill>
          <bgColor rgb="FFFCF2D4"/>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B3D559-AADE-4B4C-9DD2-1B7E5023D62E}">
  <sheetPr>
    <pageSetUpPr fitToPage="1"/>
  </sheetPr>
  <dimension ref="A1:G35"/>
  <sheetViews>
    <sheetView tabSelected="1" zoomScaleNormal="100" workbookViewId="0">
      <selection activeCell="F18" sqref="F18"/>
    </sheetView>
  </sheetViews>
  <sheetFormatPr defaultColWidth="9.140625" defaultRowHeight="12.75" x14ac:dyDescent="0.25"/>
  <cols>
    <col min="1" max="1" width="5" style="1" customWidth="1"/>
    <col min="2" max="2" width="29.85546875" style="1" customWidth="1"/>
    <col min="3" max="3" width="31.7109375" style="1" customWidth="1"/>
    <col min="4" max="4" width="11.28515625" style="1" customWidth="1"/>
    <col min="5" max="7" width="16.42578125" style="1" customWidth="1"/>
    <col min="8" max="16384" width="9.140625" style="1"/>
  </cols>
  <sheetData>
    <row r="1" spans="1:6" ht="18.75" customHeight="1" x14ac:dyDescent="0.25">
      <c r="C1" s="2" t="s">
        <v>0</v>
      </c>
      <c r="D1" s="82"/>
      <c r="E1" s="82"/>
    </row>
    <row r="2" spans="1:6" s="4" customFormat="1" x14ac:dyDescent="0.25">
      <c r="A2" s="3" t="s">
        <v>1</v>
      </c>
    </row>
    <row r="3" spans="1:6" x14ac:dyDescent="0.25">
      <c r="A3" s="5"/>
    </row>
    <row r="4" spans="1:6" ht="24.75" customHeight="1" x14ac:dyDescent="0.25">
      <c r="A4" s="6" t="s">
        <v>2</v>
      </c>
      <c r="B4" s="7"/>
      <c r="C4" s="8"/>
      <c r="D4" s="9"/>
      <c r="E4" s="10"/>
    </row>
    <row r="5" spans="1:6" s="17" customFormat="1" ht="40.5" x14ac:dyDescent="0.25">
      <c r="A5" s="11" t="s">
        <v>3</v>
      </c>
      <c r="B5" s="12" t="s">
        <v>4</v>
      </c>
      <c r="C5" s="13" t="s">
        <v>5</v>
      </c>
      <c r="D5" s="14" t="s">
        <v>6</v>
      </c>
      <c r="E5" s="15" t="s">
        <v>7</v>
      </c>
      <c r="F5" s="16"/>
    </row>
    <row r="6" spans="1:6" ht="19.5" customHeight="1" x14ac:dyDescent="0.25">
      <c r="A6" s="18" t="s">
        <v>8</v>
      </c>
      <c r="B6" s="19"/>
      <c r="C6" s="20"/>
      <c r="D6" s="21"/>
      <c r="E6" s="22"/>
    </row>
    <row r="7" spans="1:6" ht="19.5" customHeight="1" x14ac:dyDescent="0.25">
      <c r="A7" s="23">
        <v>1</v>
      </c>
      <c r="B7" s="24" t="s">
        <v>9</v>
      </c>
      <c r="C7" s="25" t="s">
        <v>10</v>
      </c>
      <c r="D7" s="23">
        <v>0</v>
      </c>
      <c r="E7" s="26"/>
    </row>
    <row r="8" spans="1:6" ht="19.5" customHeight="1" x14ac:dyDescent="0.25">
      <c r="A8" s="23">
        <v>2</v>
      </c>
      <c r="B8" s="24" t="s">
        <v>11</v>
      </c>
      <c r="C8" s="25" t="s">
        <v>12</v>
      </c>
      <c r="D8" s="27">
        <v>89</v>
      </c>
      <c r="E8" s="26"/>
    </row>
    <row r="9" spans="1:6" ht="19.5" customHeight="1" x14ac:dyDescent="0.25">
      <c r="A9" s="23">
        <v>3</v>
      </c>
      <c r="B9" s="24" t="s">
        <v>13</v>
      </c>
      <c r="C9" s="25" t="s">
        <v>14</v>
      </c>
      <c r="D9" s="27">
        <v>223</v>
      </c>
      <c r="E9" s="26"/>
    </row>
    <row r="10" spans="1:6" ht="19.5" customHeight="1" x14ac:dyDescent="0.25">
      <c r="A10" s="23">
        <v>4</v>
      </c>
      <c r="B10" s="24" t="s">
        <v>15</v>
      </c>
      <c r="C10" s="25" t="s">
        <v>16</v>
      </c>
      <c r="D10" s="27">
        <v>77</v>
      </c>
      <c r="E10" s="26"/>
    </row>
    <row r="11" spans="1:6" ht="19.5" customHeight="1" x14ac:dyDescent="0.25">
      <c r="A11" s="28" t="s">
        <v>17</v>
      </c>
      <c r="B11" s="29"/>
      <c r="C11" s="30"/>
      <c r="D11" s="31"/>
      <c r="E11" s="22"/>
    </row>
    <row r="12" spans="1:6" ht="19.5" customHeight="1" x14ac:dyDescent="0.25">
      <c r="A12" s="23">
        <v>5</v>
      </c>
      <c r="B12" s="24" t="s">
        <v>18</v>
      </c>
      <c r="C12" s="25" t="s">
        <v>19</v>
      </c>
      <c r="D12" s="27">
        <v>108</v>
      </c>
      <c r="E12" s="26"/>
    </row>
    <row r="13" spans="1:6" ht="19.5" customHeight="1" x14ac:dyDescent="0.25">
      <c r="A13" s="23">
        <v>6</v>
      </c>
      <c r="B13" s="24" t="s">
        <v>20</v>
      </c>
      <c r="C13" s="25" t="s">
        <v>21</v>
      </c>
      <c r="D13" s="27">
        <v>38</v>
      </c>
      <c r="E13" s="26"/>
    </row>
    <row r="14" spans="1:6" ht="19.5" customHeight="1" x14ac:dyDescent="0.25">
      <c r="A14" s="23">
        <v>7</v>
      </c>
      <c r="B14" s="24" t="s">
        <v>22</v>
      </c>
      <c r="C14" s="25" t="s">
        <v>23</v>
      </c>
      <c r="D14" s="27">
        <v>141</v>
      </c>
      <c r="E14" s="26"/>
    </row>
    <row r="15" spans="1:6" ht="19.5" customHeight="1" x14ac:dyDescent="0.25">
      <c r="A15" s="23">
        <v>8</v>
      </c>
      <c r="B15" s="24" t="s">
        <v>24</v>
      </c>
      <c r="C15" s="25" t="s">
        <v>25</v>
      </c>
      <c r="D15" s="27">
        <v>57</v>
      </c>
      <c r="E15" s="26"/>
    </row>
    <row r="16" spans="1:6" ht="19.5" customHeight="1" x14ac:dyDescent="0.25">
      <c r="A16" s="23">
        <v>9</v>
      </c>
      <c r="B16" s="24" t="s">
        <v>26</v>
      </c>
      <c r="C16" s="25" t="s">
        <v>27</v>
      </c>
      <c r="D16" s="27">
        <v>38</v>
      </c>
      <c r="E16" s="26"/>
    </row>
    <row r="17" spans="1:7" ht="19.5" customHeight="1" x14ac:dyDescent="0.25">
      <c r="A17" s="18" t="s">
        <v>28</v>
      </c>
      <c r="B17" s="29"/>
      <c r="C17" s="30"/>
      <c r="D17" s="31"/>
      <c r="E17" s="22"/>
    </row>
    <row r="18" spans="1:7" ht="19.5" customHeight="1" x14ac:dyDescent="0.25">
      <c r="A18" s="23">
        <v>10</v>
      </c>
      <c r="B18" s="24" t="s">
        <v>29</v>
      </c>
      <c r="C18" s="25" t="s">
        <v>30</v>
      </c>
      <c r="D18" s="27">
        <v>35</v>
      </c>
      <c r="E18" s="26"/>
    </row>
    <row r="19" spans="1:7" ht="19.5" customHeight="1" x14ac:dyDescent="0.25">
      <c r="A19" s="23">
        <v>11</v>
      </c>
      <c r="B19" s="24" t="s">
        <v>31</v>
      </c>
      <c r="C19" s="25" t="s">
        <v>32</v>
      </c>
      <c r="D19" s="27">
        <v>75</v>
      </c>
      <c r="E19" s="26"/>
      <c r="F19" s="32"/>
    </row>
    <row r="20" spans="1:7" ht="19.5" customHeight="1" x14ac:dyDescent="0.25">
      <c r="A20" s="23">
        <v>12</v>
      </c>
      <c r="B20" s="24" t="s">
        <v>33</v>
      </c>
      <c r="C20" s="25" t="s">
        <v>34</v>
      </c>
      <c r="D20" s="27">
        <v>115</v>
      </c>
      <c r="E20" s="26"/>
      <c r="F20" s="33"/>
    </row>
    <row r="21" spans="1:7" ht="19.5" customHeight="1" x14ac:dyDescent="0.25">
      <c r="A21" s="23">
        <v>13</v>
      </c>
      <c r="B21" s="24" t="s">
        <v>35</v>
      </c>
      <c r="C21" s="25" t="s">
        <v>36</v>
      </c>
      <c r="D21" s="27">
        <v>43</v>
      </c>
      <c r="E21" s="26"/>
      <c r="F21" s="32"/>
    </row>
    <row r="22" spans="1:7" ht="19.5" customHeight="1" x14ac:dyDescent="0.25">
      <c r="A22" s="34">
        <v>14</v>
      </c>
      <c r="B22" s="24" t="s">
        <v>37</v>
      </c>
      <c r="C22" s="25" t="s">
        <v>38</v>
      </c>
      <c r="D22" s="27">
        <v>86</v>
      </c>
      <c r="E22" s="26"/>
    </row>
    <row r="23" spans="1:7" ht="19.5" customHeight="1" x14ac:dyDescent="0.25">
      <c r="A23" s="34">
        <v>15</v>
      </c>
      <c r="B23" s="24" t="s">
        <v>39</v>
      </c>
      <c r="C23" s="25" t="s">
        <v>40</v>
      </c>
      <c r="D23" s="27">
        <v>166</v>
      </c>
      <c r="E23" s="26"/>
    </row>
    <row r="24" spans="1:7" ht="19.5" customHeight="1" x14ac:dyDescent="0.25">
      <c r="A24" s="34">
        <v>16</v>
      </c>
      <c r="B24" s="24" t="s">
        <v>41</v>
      </c>
      <c r="C24" s="25" t="s">
        <v>42</v>
      </c>
      <c r="D24" s="27">
        <v>67</v>
      </c>
      <c r="E24" s="26"/>
    </row>
    <row r="25" spans="1:7" ht="19.5" customHeight="1" x14ac:dyDescent="0.25">
      <c r="A25" s="34">
        <v>17</v>
      </c>
      <c r="B25" s="24" t="s">
        <v>43</v>
      </c>
      <c r="C25" s="25" t="s">
        <v>44</v>
      </c>
      <c r="D25" s="27">
        <v>57</v>
      </c>
      <c r="E25" s="26"/>
    </row>
    <row r="26" spans="1:7" ht="19.5" customHeight="1" x14ac:dyDescent="0.25">
      <c r="A26" s="34">
        <v>18</v>
      </c>
      <c r="B26" s="24" t="s">
        <v>45</v>
      </c>
      <c r="C26" s="25" t="s">
        <v>46</v>
      </c>
      <c r="D26" s="27">
        <v>42</v>
      </c>
      <c r="E26" s="26"/>
    </row>
    <row r="27" spans="1:7" ht="24.75" customHeight="1" x14ac:dyDescent="0.25">
      <c r="A27" s="35"/>
      <c r="B27" s="20"/>
      <c r="C27" s="36" t="s">
        <v>47</v>
      </c>
      <c r="D27" s="37">
        <f>SUM(D6:D26)</f>
        <v>1457</v>
      </c>
      <c r="E27" s="38"/>
      <c r="F27" s="39"/>
    </row>
    <row r="28" spans="1:7" ht="24.75" customHeight="1" x14ac:dyDescent="0.25">
      <c r="A28" s="40" t="s">
        <v>48</v>
      </c>
      <c r="B28" s="41"/>
      <c r="C28" s="9"/>
      <c r="D28" s="42"/>
      <c r="E28" s="43" t="str">
        <f>IF(E7="","",SUM(E7:E26))</f>
        <v/>
      </c>
      <c r="F28" s="44"/>
      <c r="G28" s="39"/>
    </row>
    <row r="29" spans="1:7" ht="24.75" customHeight="1" x14ac:dyDescent="0.25">
      <c r="A29" s="45" t="s">
        <v>49</v>
      </c>
      <c r="B29" s="45"/>
      <c r="C29" s="45"/>
      <c r="D29" s="46"/>
      <c r="E29" s="47" t="str">
        <f>IF(E7="","",E28/D27)</f>
        <v/>
      </c>
      <c r="F29" s="44"/>
      <c r="G29" s="44"/>
    </row>
    <row r="30" spans="1:7" x14ac:dyDescent="0.25">
      <c r="A30" s="48"/>
      <c r="B30" s="48"/>
      <c r="C30" s="48"/>
      <c r="D30" s="44"/>
      <c r="E30" s="44"/>
      <c r="F30" s="44"/>
      <c r="G30" s="44"/>
    </row>
    <row r="31" spans="1:7" x14ac:dyDescent="0.25">
      <c r="A31" s="49"/>
    </row>
    <row r="32" spans="1:7" ht="45" customHeight="1" x14ac:dyDescent="0.25">
      <c r="A32" s="83" t="s">
        <v>50</v>
      </c>
      <c r="B32" s="83"/>
      <c r="C32" s="83"/>
      <c r="D32" s="83"/>
      <c r="E32" s="83"/>
      <c r="F32" s="44"/>
      <c r="G32" s="44"/>
    </row>
    <row r="33" spans="1:1" x14ac:dyDescent="0.25">
      <c r="A33" s="49"/>
    </row>
    <row r="34" spans="1:1" x14ac:dyDescent="0.25">
      <c r="A34" s="49"/>
    </row>
    <row r="35" spans="1:1" x14ac:dyDescent="0.25">
      <c r="A35" s="49"/>
    </row>
  </sheetData>
  <sheetProtection algorithmName="SHA-512" hashValue="s7Xu8Q1OENXApG2IsNg657RE5lOEdWKSP5bDrSu0mM78GyPFDbykAZB2GLegtMUiVzTqw8OXBxXcnhJpAjsfXA==" saltValue="IPdAETlJcYZluWs6Dxg54g==" spinCount="100000" sheet="1" objects="1" scenarios="1"/>
  <mergeCells count="2">
    <mergeCell ref="D1:E1"/>
    <mergeCell ref="A32:E32"/>
  </mergeCells>
  <conditionalFormatting sqref="A1:D1 F1:XFD1 A2:B2 D2:XFD2 A3:XFD1048576">
    <cfRule type="expression" dxfId="3" priority="1">
      <formula>CELL("protect",A1)=0</formula>
    </cfRule>
  </conditionalFormatting>
  <pageMargins left="0.6" right="0.6" top="0.75" bottom="0.75" header="0.3" footer="0.3"/>
  <pageSetup scale="98" fitToHeight="0" orientation="portrait" r:id="rId1"/>
  <headerFooter>
    <oddHeader>&amp;C&amp;"Arial Narrow,Regular"&amp;9PROVIDE TREE MAINTENANCE SERVICES FOR VARIOUS SCHOOLS AND OFFICES OF THE HAWAII STATE DEPARTMENT OF EDUCATION ON OAHU (SELECTED DISTRICTS), HAWAII (DISTRICTS III AND IV), AND MAUI (DISTRICTS I THROUGH V) 
RFP D26-039</oddHeader>
    <oddFooter>&amp;L&amp;"Arial Narrow,Regular"&amp;10RFP D26-039&amp;C&amp;"Arial Narrow,Regular"&amp;10Appendix G-F1-&amp;P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ED2F65-68D5-4375-9081-2BDD20B79E05}">
  <sheetPr>
    <pageSetUpPr fitToPage="1"/>
  </sheetPr>
  <dimension ref="A1:G28"/>
  <sheetViews>
    <sheetView zoomScaleNormal="100" workbookViewId="0">
      <selection activeCell="F17" sqref="F17"/>
    </sheetView>
  </sheetViews>
  <sheetFormatPr defaultColWidth="9.140625" defaultRowHeight="12.75" x14ac:dyDescent="0.25"/>
  <cols>
    <col min="1" max="1" width="5" style="1" customWidth="1"/>
    <col min="2" max="2" width="23.85546875" style="1" customWidth="1"/>
    <col min="3" max="3" width="24.140625" style="1" bestFit="1" customWidth="1"/>
    <col min="4" max="7" width="16.42578125" style="1" customWidth="1"/>
    <col min="8" max="16384" width="9.140625" style="1"/>
  </cols>
  <sheetData>
    <row r="1" spans="1:7" ht="18.75" customHeight="1" x14ac:dyDescent="0.25">
      <c r="C1" s="2" t="s">
        <v>0</v>
      </c>
      <c r="D1" s="82"/>
      <c r="E1" s="82"/>
    </row>
    <row r="2" spans="1:7" s="4" customFormat="1" x14ac:dyDescent="0.25">
      <c r="A2" s="3" t="s">
        <v>1</v>
      </c>
    </row>
    <row r="3" spans="1:7" x14ac:dyDescent="0.25">
      <c r="A3" s="5"/>
    </row>
    <row r="4" spans="1:7" ht="24.75" customHeight="1" x14ac:dyDescent="0.25">
      <c r="A4" s="50" t="s">
        <v>51</v>
      </c>
      <c r="B4" s="9"/>
      <c r="C4" s="9"/>
      <c r="D4" s="9"/>
      <c r="E4" s="51"/>
    </row>
    <row r="5" spans="1:7" ht="25.5" customHeight="1" x14ac:dyDescent="0.25">
      <c r="A5" s="84" t="s">
        <v>52</v>
      </c>
      <c r="B5" s="85"/>
      <c r="C5" s="85"/>
      <c r="D5" s="85"/>
      <c r="E5" s="86"/>
      <c r="F5" s="52"/>
      <c r="G5" s="52"/>
    </row>
    <row r="6" spans="1:7" x14ac:dyDescent="0.25">
      <c r="A6" s="87" t="s">
        <v>53</v>
      </c>
      <c r="B6" s="88"/>
      <c r="C6" s="88"/>
      <c r="D6" s="88"/>
      <c r="E6" s="89"/>
      <c r="F6" s="53"/>
      <c r="G6" s="53"/>
    </row>
    <row r="7" spans="1:7" x14ac:dyDescent="0.25">
      <c r="A7" s="18"/>
      <c r="B7" s="54"/>
      <c r="C7" s="54"/>
      <c r="D7" s="54"/>
      <c r="E7" s="55"/>
    </row>
    <row r="8" spans="1:7" s="60" customFormat="1" ht="54" x14ac:dyDescent="0.25">
      <c r="A8" s="56" t="s">
        <v>3</v>
      </c>
      <c r="B8" s="57" t="s">
        <v>54</v>
      </c>
      <c r="C8" s="58" t="s">
        <v>55</v>
      </c>
      <c r="D8" s="58" t="s">
        <v>56</v>
      </c>
      <c r="E8" s="59" t="s">
        <v>57</v>
      </c>
    </row>
    <row r="9" spans="1:7" ht="19.5" customHeight="1" x14ac:dyDescent="0.25">
      <c r="A9" s="61">
        <v>19</v>
      </c>
      <c r="B9" s="61" t="s">
        <v>58</v>
      </c>
      <c r="C9" s="62">
        <v>3</v>
      </c>
      <c r="D9" s="26"/>
      <c r="E9" s="63" t="str">
        <f>IF(D9="","",C9*D9)</f>
        <v/>
      </c>
    </row>
    <row r="10" spans="1:7" ht="19.5" customHeight="1" x14ac:dyDescent="0.25">
      <c r="A10" s="61">
        <v>20</v>
      </c>
      <c r="B10" s="61" t="s">
        <v>59</v>
      </c>
      <c r="C10" s="62">
        <v>8</v>
      </c>
      <c r="D10" s="26"/>
      <c r="E10" s="63" t="str">
        <f t="shared" ref="E10:E18" si="0">IF(D10="","",C10*D10)</f>
        <v/>
      </c>
    </row>
    <row r="11" spans="1:7" ht="19.5" customHeight="1" x14ac:dyDescent="0.25">
      <c r="A11" s="61">
        <v>21</v>
      </c>
      <c r="B11" s="61" t="s">
        <v>60</v>
      </c>
      <c r="C11" s="62">
        <v>8</v>
      </c>
      <c r="D11" s="26"/>
      <c r="E11" s="63" t="str">
        <f t="shared" si="0"/>
        <v/>
      </c>
    </row>
    <row r="12" spans="1:7" ht="19.5" customHeight="1" x14ac:dyDescent="0.25">
      <c r="A12" s="61">
        <v>22</v>
      </c>
      <c r="B12" s="61" t="s">
        <v>61</v>
      </c>
      <c r="C12" s="62">
        <v>8</v>
      </c>
      <c r="D12" s="26"/>
      <c r="E12" s="63" t="str">
        <f t="shared" si="0"/>
        <v/>
      </c>
    </row>
    <row r="13" spans="1:7" ht="19.5" customHeight="1" x14ac:dyDescent="0.25">
      <c r="A13" s="61">
        <v>23</v>
      </c>
      <c r="B13" s="61" t="s">
        <v>62</v>
      </c>
      <c r="C13" s="62">
        <v>5</v>
      </c>
      <c r="D13" s="26"/>
      <c r="E13" s="63" t="str">
        <f t="shared" si="0"/>
        <v/>
      </c>
    </row>
    <row r="14" spans="1:7" ht="19.5" customHeight="1" x14ac:dyDescent="0.25">
      <c r="A14" s="61">
        <v>24</v>
      </c>
      <c r="B14" s="61" t="s">
        <v>63</v>
      </c>
      <c r="C14" s="62">
        <v>5</v>
      </c>
      <c r="D14" s="26"/>
      <c r="E14" s="63" t="str">
        <f t="shared" si="0"/>
        <v/>
      </c>
    </row>
    <row r="15" spans="1:7" ht="19.5" customHeight="1" x14ac:dyDescent="0.25">
      <c r="A15" s="61">
        <v>25</v>
      </c>
      <c r="B15" s="61" t="s">
        <v>64</v>
      </c>
      <c r="C15" s="62">
        <v>2</v>
      </c>
      <c r="D15" s="26"/>
      <c r="E15" s="63" t="str">
        <f t="shared" si="0"/>
        <v/>
      </c>
    </row>
    <row r="16" spans="1:7" ht="19.5" customHeight="1" x14ac:dyDescent="0.25">
      <c r="A16" s="61">
        <v>26</v>
      </c>
      <c r="B16" s="61" t="s">
        <v>65</v>
      </c>
      <c r="C16" s="62">
        <v>2</v>
      </c>
      <c r="D16" s="26"/>
      <c r="E16" s="63" t="str">
        <f t="shared" si="0"/>
        <v/>
      </c>
    </row>
    <row r="17" spans="1:7" ht="19.5" customHeight="1" x14ac:dyDescent="0.25">
      <c r="A17" s="61">
        <v>27</v>
      </c>
      <c r="B17" s="61" t="s">
        <v>66</v>
      </c>
      <c r="C17" s="62">
        <v>2</v>
      </c>
      <c r="D17" s="26"/>
      <c r="E17" s="63" t="str">
        <f t="shared" si="0"/>
        <v/>
      </c>
    </row>
    <row r="18" spans="1:7" ht="19.5" customHeight="1" x14ac:dyDescent="0.25">
      <c r="A18" s="61">
        <v>28</v>
      </c>
      <c r="B18" s="61" t="s">
        <v>67</v>
      </c>
      <c r="C18" s="62">
        <v>2</v>
      </c>
      <c r="D18" s="26"/>
      <c r="E18" s="63" t="str">
        <f t="shared" si="0"/>
        <v/>
      </c>
    </row>
    <row r="19" spans="1:7" ht="24.75" customHeight="1" x14ac:dyDescent="0.25">
      <c r="A19" s="64"/>
      <c r="B19" s="65"/>
      <c r="C19" s="65"/>
      <c r="D19" s="66" t="s">
        <v>68</v>
      </c>
      <c r="E19" s="67" t="str">
        <f>IF(E9="","",SUM(E9:E18))</f>
        <v/>
      </c>
    </row>
    <row r="21" spans="1:7" ht="27" customHeight="1" x14ac:dyDescent="0.25">
      <c r="A21" s="90" t="s">
        <v>69</v>
      </c>
      <c r="B21" s="90"/>
      <c r="C21" s="90"/>
      <c r="D21" s="90"/>
      <c r="E21" s="90"/>
      <c r="F21" s="52"/>
      <c r="G21" s="52"/>
    </row>
    <row r="22" spans="1:7" x14ac:dyDescent="0.25">
      <c r="A22" s="68"/>
      <c r="B22" s="69"/>
      <c r="C22" s="69"/>
      <c r="D22" s="69"/>
      <c r="E22" s="69"/>
    </row>
    <row r="23" spans="1:7" x14ac:dyDescent="0.25">
      <c r="A23" s="91" t="s">
        <v>70</v>
      </c>
      <c r="B23" s="91"/>
      <c r="C23" s="91"/>
      <c r="D23" s="91"/>
      <c r="E23" s="91"/>
      <c r="F23" s="70"/>
      <c r="G23" s="70"/>
    </row>
    <row r="24" spans="1:7" ht="52.5" customHeight="1" x14ac:dyDescent="0.25">
      <c r="A24" s="90" t="s">
        <v>71</v>
      </c>
      <c r="B24" s="90"/>
      <c r="C24" s="90"/>
      <c r="D24" s="90"/>
      <c r="E24" s="90"/>
      <c r="F24" s="52"/>
      <c r="G24" s="52"/>
    </row>
    <row r="26" spans="1:7" x14ac:dyDescent="0.25">
      <c r="A26" s="49"/>
    </row>
    <row r="27" spans="1:7" x14ac:dyDescent="0.25">
      <c r="A27" s="49"/>
    </row>
    <row r="28" spans="1:7" x14ac:dyDescent="0.25">
      <c r="A28" s="49"/>
    </row>
  </sheetData>
  <sheetProtection algorithmName="SHA-512" hashValue="W3V6YGmYJ7LIBi+bV2TDopv1+UJ17+C+TD6gaeTuq3R3LYU4xDWmcckYTX2xmUwQPY/Sck9axFYYAW7DjSCmfw==" saltValue="iXmC6whfAOnG/1hwuT0wjw==" spinCount="100000" sheet="1" objects="1" scenarios="1"/>
  <mergeCells count="6">
    <mergeCell ref="A24:E24"/>
    <mergeCell ref="D1:E1"/>
    <mergeCell ref="A5:E5"/>
    <mergeCell ref="A6:E6"/>
    <mergeCell ref="A21:E21"/>
    <mergeCell ref="A23:E23"/>
  </mergeCells>
  <conditionalFormatting sqref="A1:D1 F1:XFD1 A2:B2 D2:XFD2 A3:XFD1048576">
    <cfRule type="expression" dxfId="2" priority="1">
      <formula>CELL("protect",A1)=0</formula>
    </cfRule>
  </conditionalFormatting>
  <pageMargins left="0.6" right="0.6" top="0.75" bottom="0.75" header="0.3" footer="0.3"/>
  <pageSetup fitToHeight="0" orientation="portrait" r:id="rId1"/>
  <headerFooter>
    <oddHeader>&amp;C&amp;"Arial Narrow,Regular"&amp;9PROVIDE TREE MAINTENANCE SERVICES FOR VARIOUS SCHOOLS AND OFFICES OF THE HAWAII STATE DEPARTMENT OF EDUCATION ON OAHU (SELECTED DISTRICTS), HAWAII (DISTRICTS III AND IV), AND MAUI (DISTRICTS I THROUGH V) 
RFP D26-039</oddHeader>
    <oddFooter>&amp;L&amp;"Arial Narrow,Regular"&amp;10RFP D26-039&amp;C&amp;"Arial Narrow,Regular"&amp;10Appendix G-F2-&amp;P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ECEB0A-6314-450D-BD36-00063F50562E}">
  <sheetPr>
    <pageSetUpPr fitToPage="1"/>
  </sheetPr>
  <dimension ref="A1:G22"/>
  <sheetViews>
    <sheetView zoomScaleNormal="100" workbookViewId="0">
      <selection activeCell="I10" sqref="I10"/>
    </sheetView>
  </sheetViews>
  <sheetFormatPr defaultColWidth="9.140625" defaultRowHeight="12.75" x14ac:dyDescent="0.25"/>
  <cols>
    <col min="1" max="1" width="5" style="1" customWidth="1"/>
    <col min="2" max="2" width="23.85546875" style="1" customWidth="1"/>
    <col min="3" max="3" width="24.140625" style="1" bestFit="1" customWidth="1"/>
    <col min="4" max="7" width="16.42578125" style="1" customWidth="1"/>
    <col min="8" max="16384" width="9.140625" style="1"/>
  </cols>
  <sheetData>
    <row r="1" spans="1:7" ht="18.75" customHeight="1" x14ac:dyDescent="0.25">
      <c r="C1" s="2"/>
      <c r="D1" s="71"/>
      <c r="E1" s="2" t="s">
        <v>0</v>
      </c>
      <c r="F1" s="82"/>
      <c r="G1" s="82"/>
    </row>
    <row r="2" spans="1:7" s="4" customFormat="1" x14ac:dyDescent="0.25">
      <c r="A2" s="3" t="s">
        <v>1</v>
      </c>
    </row>
    <row r="3" spans="1:7" x14ac:dyDescent="0.25">
      <c r="A3" s="5"/>
    </row>
    <row r="4" spans="1:7" ht="24.75" customHeight="1" x14ac:dyDescent="0.25">
      <c r="A4" s="50" t="s">
        <v>72</v>
      </c>
      <c r="B4" s="9"/>
      <c r="C4" s="9"/>
      <c r="D4" s="9"/>
      <c r="E4" s="9"/>
      <c r="F4" s="9"/>
      <c r="G4" s="51"/>
    </row>
    <row r="5" spans="1:7" ht="104.25" customHeight="1" x14ac:dyDescent="0.25">
      <c r="A5" s="92" t="s">
        <v>73</v>
      </c>
      <c r="B5" s="93"/>
      <c r="C5" s="93"/>
      <c r="D5" s="93"/>
      <c r="E5" s="93"/>
      <c r="F5" s="93"/>
      <c r="G5" s="94"/>
    </row>
    <row r="6" spans="1:7" x14ac:dyDescent="0.25">
      <c r="A6" s="72"/>
      <c r="B6" s="54"/>
      <c r="C6" s="54"/>
      <c r="D6" s="54"/>
      <c r="E6" s="54"/>
      <c r="F6" s="54"/>
      <c r="G6" s="55"/>
    </row>
    <row r="7" spans="1:7" s="60" customFormat="1" ht="40.5" x14ac:dyDescent="0.25">
      <c r="A7" s="56" t="s">
        <v>3</v>
      </c>
      <c r="B7" s="57" t="s">
        <v>54</v>
      </c>
      <c r="C7" s="58" t="s">
        <v>74</v>
      </c>
      <c r="D7" s="58" t="s">
        <v>75</v>
      </c>
      <c r="E7" s="58" t="s">
        <v>76</v>
      </c>
      <c r="F7" s="58" t="s">
        <v>77</v>
      </c>
      <c r="G7" s="73" t="s">
        <v>78</v>
      </c>
    </row>
    <row r="8" spans="1:7" s="78" customFormat="1" ht="12" x14ac:dyDescent="0.25">
      <c r="A8" s="74"/>
      <c r="B8" s="75" t="s">
        <v>79</v>
      </c>
      <c r="C8" s="76">
        <v>2</v>
      </c>
      <c r="D8" s="77">
        <v>100</v>
      </c>
      <c r="E8" s="77">
        <v>100</v>
      </c>
      <c r="F8" s="77">
        <v>300</v>
      </c>
      <c r="G8" s="77">
        <v>1000</v>
      </c>
    </row>
    <row r="9" spans="1:7" ht="19.5" customHeight="1" x14ac:dyDescent="0.25">
      <c r="A9" s="79">
        <v>29</v>
      </c>
      <c r="B9" s="61" t="s">
        <v>80</v>
      </c>
      <c r="C9" s="27">
        <v>1</v>
      </c>
      <c r="D9" s="80"/>
      <c r="E9" s="80"/>
      <c r="F9" s="80"/>
      <c r="G9" s="63" t="str">
        <f>IF(D9="","",C9*(D9+E9+F9))</f>
        <v/>
      </c>
    </row>
    <row r="10" spans="1:7" ht="19.5" customHeight="1" x14ac:dyDescent="0.25">
      <c r="A10" s="79">
        <v>30</v>
      </c>
      <c r="B10" s="61" t="s">
        <v>58</v>
      </c>
      <c r="C10" s="27">
        <v>1</v>
      </c>
      <c r="D10" s="80"/>
      <c r="E10" s="80"/>
      <c r="F10" s="80"/>
      <c r="G10" s="63" t="str">
        <f t="shared" ref="G10:G16" si="0">IF(D10="","",C10*(D10+E10+F10))</f>
        <v/>
      </c>
    </row>
    <row r="11" spans="1:7" ht="19.5" customHeight="1" x14ac:dyDescent="0.25">
      <c r="A11" s="79">
        <v>31</v>
      </c>
      <c r="B11" s="61" t="s">
        <v>59</v>
      </c>
      <c r="C11" s="27">
        <v>2</v>
      </c>
      <c r="D11" s="80"/>
      <c r="E11" s="80"/>
      <c r="F11" s="80"/>
      <c r="G11" s="63" t="str">
        <f t="shared" si="0"/>
        <v/>
      </c>
    </row>
    <row r="12" spans="1:7" ht="19.5" customHeight="1" x14ac:dyDescent="0.25">
      <c r="A12" s="79">
        <v>32</v>
      </c>
      <c r="B12" s="61" t="s">
        <v>60</v>
      </c>
      <c r="C12" s="27">
        <v>2</v>
      </c>
      <c r="D12" s="80"/>
      <c r="E12" s="80"/>
      <c r="F12" s="80"/>
      <c r="G12" s="63" t="str">
        <f t="shared" si="0"/>
        <v/>
      </c>
    </row>
    <row r="13" spans="1:7" ht="19.5" customHeight="1" x14ac:dyDescent="0.25">
      <c r="A13" s="79">
        <v>33</v>
      </c>
      <c r="B13" s="61" t="s">
        <v>61</v>
      </c>
      <c r="C13" s="27">
        <v>2</v>
      </c>
      <c r="D13" s="80"/>
      <c r="E13" s="80"/>
      <c r="F13" s="80"/>
      <c r="G13" s="63" t="str">
        <f t="shared" si="0"/>
        <v/>
      </c>
    </row>
    <row r="14" spans="1:7" ht="19.5" customHeight="1" x14ac:dyDescent="0.25">
      <c r="A14" s="79">
        <v>34</v>
      </c>
      <c r="B14" s="61" t="s">
        <v>62</v>
      </c>
      <c r="C14" s="27">
        <v>2</v>
      </c>
      <c r="D14" s="80"/>
      <c r="E14" s="80"/>
      <c r="F14" s="80"/>
      <c r="G14" s="63" t="str">
        <f t="shared" si="0"/>
        <v/>
      </c>
    </row>
    <row r="15" spans="1:7" ht="19.5" customHeight="1" x14ac:dyDescent="0.25">
      <c r="A15" s="79">
        <v>35</v>
      </c>
      <c r="B15" s="61" t="s">
        <v>63</v>
      </c>
      <c r="C15" s="27">
        <v>1</v>
      </c>
      <c r="D15" s="80"/>
      <c r="E15" s="80"/>
      <c r="F15" s="80"/>
      <c r="G15" s="63" t="str">
        <f t="shared" si="0"/>
        <v/>
      </c>
    </row>
    <row r="16" spans="1:7" ht="19.5" customHeight="1" x14ac:dyDescent="0.25">
      <c r="A16" s="79">
        <v>36</v>
      </c>
      <c r="B16" s="61" t="s">
        <v>81</v>
      </c>
      <c r="C16" s="27">
        <v>1</v>
      </c>
      <c r="D16" s="80"/>
      <c r="E16" s="80"/>
      <c r="F16" s="80"/>
      <c r="G16" s="63" t="str">
        <f t="shared" si="0"/>
        <v/>
      </c>
    </row>
    <row r="17" spans="1:7" ht="24.75" customHeight="1" x14ac:dyDescent="0.25">
      <c r="A17" s="95" t="s">
        <v>82</v>
      </c>
      <c r="B17" s="95"/>
      <c r="C17" s="95"/>
      <c r="D17" s="95"/>
      <c r="E17" s="95"/>
      <c r="F17" s="95"/>
      <c r="G17" s="67" t="str">
        <f>IF(G9="","",SUM(G9:G16))</f>
        <v/>
      </c>
    </row>
    <row r="19" spans="1:7" ht="27.75" customHeight="1" x14ac:dyDescent="0.25">
      <c r="A19" s="90" t="s">
        <v>83</v>
      </c>
      <c r="B19" s="90"/>
      <c r="C19" s="90"/>
      <c r="D19" s="90"/>
      <c r="E19" s="90"/>
      <c r="F19" s="90"/>
      <c r="G19" s="90"/>
    </row>
    <row r="20" spans="1:7" x14ac:dyDescent="0.25">
      <c r="A20" s="69"/>
      <c r="B20" s="69"/>
      <c r="C20" s="69"/>
      <c r="D20" s="69"/>
      <c r="E20" s="69"/>
      <c r="F20" s="69"/>
      <c r="G20" s="69"/>
    </row>
    <row r="21" spans="1:7" x14ac:dyDescent="0.25">
      <c r="A21" s="96" t="s">
        <v>70</v>
      </c>
      <c r="B21" s="96"/>
      <c r="C21" s="96"/>
      <c r="D21" s="96"/>
      <c r="E21" s="96"/>
      <c r="F21" s="96"/>
      <c r="G21" s="96"/>
    </row>
    <row r="22" spans="1:7" s="81" customFormat="1" ht="39.75" customHeight="1" x14ac:dyDescent="0.25">
      <c r="A22" s="90" t="s">
        <v>84</v>
      </c>
      <c r="B22" s="90"/>
      <c r="C22" s="90"/>
      <c r="D22" s="90"/>
      <c r="E22" s="90"/>
      <c r="F22" s="90"/>
      <c r="G22" s="90"/>
    </row>
  </sheetData>
  <sheetProtection algorithmName="SHA-512" hashValue="TqhH70wZX92ec5CIi1MZOW7FYVKcshexTrOdoMnFXnLGY+l0X0gX4+wOz1HauDSGKEnRIEoYx9AcMzPamDoawA==" saltValue="vfjcBF8vxnobShXzQv2F/A==" spinCount="100000" sheet="1" objects="1" scenarios="1"/>
  <mergeCells count="6">
    <mergeCell ref="A22:G22"/>
    <mergeCell ref="F1:G1"/>
    <mergeCell ref="A5:G5"/>
    <mergeCell ref="A17:F17"/>
    <mergeCell ref="A19:G19"/>
    <mergeCell ref="A21:G21"/>
  </mergeCells>
  <conditionalFormatting sqref="A1:F1 H1:XFD1 A2:B2 D2:XFD2">
    <cfRule type="expression" dxfId="1" priority="2">
      <formula>CELL("protect",A1)=0</formula>
    </cfRule>
  </conditionalFormatting>
  <conditionalFormatting sqref="A3:XFD1048576">
    <cfRule type="expression" dxfId="0" priority="1">
      <formula>CELL("protect",A3)=0</formula>
    </cfRule>
  </conditionalFormatting>
  <pageMargins left="0.6" right="0.6" top="0.75" bottom="0.75" header="0.3" footer="0.3"/>
  <pageSetup scale="78" fitToHeight="0" orientation="portrait" r:id="rId1"/>
  <headerFooter>
    <oddHeader>&amp;C&amp;"Arial Narrow,Regular"&amp;9PROVIDE TREE MAINTENANCE SERVICES FOR VARIOUS SCHOOLS AND OFFICES OF THE HAWAII STATE DEPARTMENT OF EDUCATION ON OAHU (SELECTED DISTRICTS), HAWAII (DISTRICTS III AND IV), AND MAUI (DISTRICTS I THROUGH V) 
RFP D26-039</oddHeader>
    <oddFooter>&amp;L&amp;"Arial Narrow,Regular"&amp;10RFP D26-039&amp;C&amp;"Arial Narrow,Regular"&amp;10Appendix G-F3-&amp;P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5</vt:i4>
      </vt:variant>
    </vt:vector>
  </HeadingPairs>
  <TitlesOfParts>
    <vt:vector size="8" baseType="lpstr">
      <vt:lpstr>F1 - Maui I-III</vt:lpstr>
      <vt:lpstr>F2 - Maui I-III</vt:lpstr>
      <vt:lpstr>F3 - Maui I-III</vt:lpstr>
      <vt:lpstr>'F1 - Maui I-III'!Print_Area</vt:lpstr>
      <vt:lpstr>'F2 - Maui I-III'!Print_Area</vt:lpstr>
      <vt:lpstr>'F1 - Maui I-III'!Print_Titles</vt:lpstr>
      <vt:lpstr>'F2 - Maui I-III'!Print_Titles</vt:lpstr>
      <vt:lpstr>'F3 - Maui I-III'!Print_Titles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pcb-234</dc:creator>
  <cp:lastModifiedBy>Pcb-740</cp:lastModifiedBy>
  <dcterms:created xsi:type="dcterms:W3CDTF">2026-10-08T02:09:30Z</dcterms:created>
  <dcterms:modified xsi:type="dcterms:W3CDTF">2026-10-16T20:49:05Z</dcterms:modified>
</cp:coreProperties>
</file>