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43 Supplemental Fresh Produce\Solicitation\Offer Pages\"/>
    </mc:Choice>
  </mc:AlternateContent>
  <xr:revisionPtr revIDLastSave="0" documentId="13_ncr:1_{C6BC5C0F-ED44-49ED-A1B9-4590093FE2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p 6 Molokai" sheetId="1" r:id="rId1"/>
  </sheets>
  <definedNames>
    <definedName name="_xlnm.Print_Area" localSheetId="0">'Group 6 Molokai'!$A$1:$J$66</definedName>
    <definedName name="_xlnm.Print_Titles" localSheetId="0">'Group 6 Molokai'!$1:$6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4" i="1" l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48" i="1"/>
  <c r="E48" i="1"/>
  <c r="J28" i="1"/>
  <c r="E28" i="1"/>
  <c r="J7" i="1"/>
  <c r="E7" i="1"/>
  <c r="E8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 l="1"/>
  <c r="J65" i="1" l="1"/>
</calcChain>
</file>

<file path=xl/sharedStrings.xml><?xml version="1.0" encoding="utf-8"?>
<sst xmlns="http://schemas.openxmlformats.org/spreadsheetml/2006/main" count="194" uniqueCount="132">
  <si>
    <t>The following offer is hereby submitted:</t>
  </si>
  <si>
    <t>Banana</t>
  </si>
  <si>
    <t>Bell Pepper, Green</t>
  </si>
  <si>
    <t>Bell Pepper, Red</t>
  </si>
  <si>
    <t xml:space="preserve">Bok Choy </t>
  </si>
  <si>
    <t>Cabbage, Green</t>
  </si>
  <si>
    <t>Cabbage, Green, Chopped</t>
  </si>
  <si>
    <t>Cabbage, Green, Shredded</t>
  </si>
  <si>
    <t>Cabbage, Red</t>
  </si>
  <si>
    <t>Carrot, Shredded</t>
  </si>
  <si>
    <t>Carrot, Whole</t>
  </si>
  <si>
    <t xml:space="preserve">Carrots, Baby Whole </t>
  </si>
  <si>
    <t>Chinese Parsley</t>
  </si>
  <si>
    <t>Cucumber, American</t>
  </si>
  <si>
    <t>Cucumber, Japanese</t>
  </si>
  <si>
    <t>Ginger Root</t>
  </si>
  <si>
    <t>Grapes, Red or Green, Seedless</t>
  </si>
  <si>
    <t>Lettuce, Butter</t>
  </si>
  <si>
    <t>Lettuce, Green Leaf</t>
  </si>
  <si>
    <t>Lettuce, Red Leaf</t>
  </si>
  <si>
    <t>Lettuce, Romaine</t>
  </si>
  <si>
    <t>Lettuce, Romaine, Chopped</t>
  </si>
  <si>
    <t>Mushroom</t>
  </si>
  <si>
    <t>Onion, Green</t>
  </si>
  <si>
    <t>Peeled Garlic</t>
  </si>
  <si>
    <t>Pineapple, Chunks</t>
  </si>
  <si>
    <t xml:space="preserve">Potato, Russet </t>
  </si>
  <si>
    <t>Potato, Sweet, Okinawan</t>
  </si>
  <si>
    <t>Strawberry</t>
  </si>
  <si>
    <t>Tomato 6x6</t>
  </si>
  <si>
    <t>Tomato, Diced</t>
  </si>
  <si>
    <t>Watercress</t>
  </si>
  <si>
    <t>Watermelon</t>
  </si>
  <si>
    <t>Zucchini</t>
  </si>
  <si>
    <t>pound</t>
  </si>
  <si>
    <t xml:space="preserve">Apple, Fuji, 100 Count </t>
  </si>
  <si>
    <t>Cantaloupe, Melon</t>
  </si>
  <si>
    <t>Honeydew, Melon</t>
  </si>
  <si>
    <t xml:space="preserve">Onion, Round </t>
  </si>
  <si>
    <t>Onion, Round, Diced</t>
  </si>
  <si>
    <t>Pak Choy</t>
  </si>
  <si>
    <t>Pears, Danjou 100's</t>
  </si>
  <si>
    <t>Spinach</t>
  </si>
  <si>
    <t>Tomato Cherry</t>
  </si>
  <si>
    <t>Item Number</t>
  </si>
  <si>
    <t>Item Description</t>
  </si>
  <si>
    <t>Unit</t>
  </si>
  <si>
    <t>Mandarin, including Tangerines and Clementines</t>
  </si>
  <si>
    <t xml:space="preserve">Swiss Chard </t>
  </si>
  <si>
    <t>Squash, Opo</t>
  </si>
  <si>
    <t xml:space="preserve">Lime, whole raw </t>
  </si>
  <si>
    <t xml:space="preserve">Salad mix, local grown </t>
  </si>
  <si>
    <t xml:space="preserve">Kabocha </t>
  </si>
  <si>
    <t>Lemon, whole raw</t>
  </si>
  <si>
    <t xml:space="preserve">Dragon Fruit </t>
  </si>
  <si>
    <t>Daikon</t>
  </si>
  <si>
    <t>Cucumbers, Mini</t>
  </si>
  <si>
    <t>Celery, 24 to 36 Count</t>
  </si>
  <si>
    <t>Oranges 88 to 113 Count</t>
  </si>
  <si>
    <t>Oranges 48 to 72 Count</t>
  </si>
  <si>
    <t>Papaya 8 to 10 Count</t>
  </si>
  <si>
    <t>Pineapple, Whole size 7 to 8</t>
  </si>
  <si>
    <t>Not Applicable</t>
  </si>
  <si>
    <t>Won Bok also known as Napa Cabbage</t>
  </si>
  <si>
    <t>(E)
Total Bid Price (A times B plus C times D equals E)</t>
  </si>
  <si>
    <t>GROUP 6 GEOGRAPHIC AREA:</t>
  </si>
  <si>
    <t>ISLAND OF MOLOKAI</t>
  </si>
  <si>
    <t>MOL-1</t>
  </si>
  <si>
    <t>MOL-2</t>
  </si>
  <si>
    <t>MOL-3</t>
  </si>
  <si>
    <t>MOL-4</t>
  </si>
  <si>
    <t>MOL-5</t>
  </si>
  <si>
    <t>MOL-6</t>
  </si>
  <si>
    <t>MOL-7</t>
  </si>
  <si>
    <t>MOL-8</t>
  </si>
  <si>
    <t>MOL-9</t>
  </si>
  <si>
    <t>MOL-10</t>
  </si>
  <si>
    <t>MOL-11</t>
  </si>
  <si>
    <t>MOL-12</t>
  </si>
  <si>
    <t>MOL-13</t>
  </si>
  <si>
    <t>MOL-14</t>
  </si>
  <si>
    <t>MOL-15</t>
  </si>
  <si>
    <t>MOL-16</t>
  </si>
  <si>
    <t>MOL-17</t>
  </si>
  <si>
    <t>MOL-18</t>
  </si>
  <si>
    <t>MOL-19</t>
  </si>
  <si>
    <t>MOL-20</t>
  </si>
  <si>
    <t>MOL-21</t>
  </si>
  <si>
    <t>MOL-22</t>
  </si>
  <si>
    <t>MOL-23</t>
  </si>
  <si>
    <t>MOL-24</t>
  </si>
  <si>
    <t>MOL-25</t>
  </si>
  <si>
    <t>MOL-26</t>
  </si>
  <si>
    <t>MOL-27</t>
  </si>
  <si>
    <t>MOL-28</t>
  </si>
  <si>
    <t>MOL-29</t>
  </si>
  <si>
    <t>MOL-30</t>
  </si>
  <si>
    <t>MOL-31</t>
  </si>
  <si>
    <t>MOL-32</t>
  </si>
  <si>
    <t>MOL-33</t>
  </si>
  <si>
    <t>MOL-34</t>
  </si>
  <si>
    <t>MOL-35</t>
  </si>
  <si>
    <t>MOL-36</t>
  </si>
  <si>
    <t>MOL-37</t>
  </si>
  <si>
    <t>MOL-38</t>
  </si>
  <si>
    <t>MOL-39</t>
  </si>
  <si>
    <t>MOL-40</t>
  </si>
  <si>
    <t>MOL-41</t>
  </si>
  <si>
    <t>MOL-42</t>
  </si>
  <si>
    <t>MOL-43</t>
  </si>
  <si>
    <t>MOL-44</t>
  </si>
  <si>
    <t>MOL-45</t>
  </si>
  <si>
    <t>MOL-46</t>
  </si>
  <si>
    <t>MOL-47</t>
  </si>
  <si>
    <t>MOL-48</t>
  </si>
  <si>
    <t>MOL-49</t>
  </si>
  <si>
    <t>MOL-50</t>
  </si>
  <si>
    <t>MOL-51</t>
  </si>
  <si>
    <t>MOL-52</t>
  </si>
  <si>
    <t>MOL-53</t>
  </si>
  <si>
    <t>MOL-54</t>
  </si>
  <si>
    <t>MOL-55</t>
  </si>
  <si>
    <t>MOL-56</t>
  </si>
  <si>
    <t>MOL-57</t>
  </si>
  <si>
    <t>MOL-58</t>
  </si>
  <si>
    <t>TOTAL SUM BID PRICE - GROUP 6: ISLAND OF MOLOKAI (ITEMS MOL-1 to MOL-58)</t>
  </si>
  <si>
    <t>6-Month Estimated Quantities</t>
  </si>
  <si>
    <t>(A)
Locally Grown Quantity</t>
  </si>
  <si>
    <t>(B)
Locally Grown Unit Bid Price</t>
  </si>
  <si>
    <t>(C)
Domestic Quantity</t>
  </si>
  <si>
    <t>(D)
Domestic Unit Bid Price</t>
  </si>
  <si>
    <t>Quantity Match 
(must match 
6-month estimated quantity)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</si>
</sst>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1" xfId="1" applyNumberFormat="1" applyFont="1" applyBorder="1" applyAlignment="1" applyProtection="1">
      <alignment horizontal="center" vertical="center"/>
    </xf>
    <xf numFmtId="44" fontId="0" fillId="0" borderId="1" xfId="0" applyNumberFormat="1" applyBorder="1" applyAlignment="1" applyProtection="1">
      <alignment horizontal="center" vertical="center"/>
    </xf>
    <xf numFmtId="0" fontId="4" fillId="0" borderId="0" xfId="0" applyFont="1" applyAlignment="1" applyProtection="1"/>
    <xf numFmtId="3" fontId="0" fillId="0" borderId="1" xfId="0" applyNumberFormat="1" applyBorder="1" applyAlignment="1" applyProtection="1">
      <alignment horizontal="center" vertical="center"/>
    </xf>
    <xf numFmtId="3" fontId="0" fillId="0" borderId="1" xfId="0" applyNumberForma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vertical="center"/>
    </xf>
    <xf numFmtId="44" fontId="0" fillId="0" borderId="1" xfId="1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 wrapText="1"/>
    </xf>
    <xf numFmtId="0" fontId="0" fillId="0" borderId="3" xfId="0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3" fontId="0" fillId="0" borderId="1" xfId="0" applyNumberFormat="1" applyBorder="1" applyAlignment="1" applyProtection="1">
      <alignment horizontal="center" vertical="center"/>
      <protection locked="0"/>
    </xf>
    <xf numFmtId="41" fontId="0" fillId="0" borderId="1" xfId="0" applyNumberFormat="1" applyBorder="1" applyAlignment="1" applyProtection="1">
      <alignment horizontal="center" vertical="center"/>
      <protection locked="0"/>
    </xf>
    <xf numFmtId="41" fontId="0" fillId="3" borderId="1" xfId="0" applyNumberFormat="1" applyFill="1" applyBorder="1" applyAlignment="1" applyProtection="1">
      <alignment horizontal="center" vertical="center"/>
      <protection locked="0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3" fillId="0" borderId="4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right" vertical="center"/>
    </xf>
  </cellXfs>
  <cellStyles count="2">
    <cellStyle name="Currency" xfId="1" builtinId="4"/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5"/>
  <sheetViews>
    <sheetView tabSelected="1" view="pageLayout" zoomScaleNormal="106" zoomScaleSheetLayoutView="106" workbookViewId="0">
      <selection activeCell="H7" sqref="H7"/>
    </sheetView>
  </sheetViews>
  <sheetFormatPr defaultColWidth="9.140625" defaultRowHeight="15" x14ac:dyDescent="0.25"/>
  <cols>
    <col min="1" max="1" width="10.7109375" style="1" customWidth="1"/>
    <col min="2" max="2" width="36.7109375" style="2" customWidth="1"/>
    <col min="3" max="3" width="9.7109375" style="3" customWidth="1"/>
    <col min="4" max="4" width="12.85546875" style="4" customWidth="1"/>
    <col min="5" max="5" width="15.140625" style="4" customWidth="1"/>
    <col min="6" max="6" width="13.42578125" style="4" customWidth="1"/>
    <col min="7" max="7" width="14.7109375" style="2" customWidth="1"/>
    <col min="8" max="8" width="12.85546875" style="4" customWidth="1"/>
    <col min="9" max="9" width="14.7109375" style="2" customWidth="1"/>
    <col min="10" max="10" width="14.85546875" style="2" bestFit="1" customWidth="1"/>
    <col min="11" max="16384" width="9.140625" style="2"/>
  </cols>
  <sheetData>
    <row r="2" spans="1:10" ht="18.75" x14ac:dyDescent="0.3">
      <c r="A2" s="26" t="s">
        <v>65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.75" x14ac:dyDescent="0.25">
      <c r="A3" s="27" t="s">
        <v>66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15.75" x14ac:dyDescent="0.25">
      <c r="A5" s="12" t="s">
        <v>0</v>
      </c>
      <c r="B5" s="12"/>
      <c r="C5" s="28"/>
      <c r="D5" s="28"/>
      <c r="E5" s="28"/>
      <c r="F5" s="28"/>
      <c r="G5" s="28"/>
      <c r="H5" s="28"/>
      <c r="I5" s="28"/>
      <c r="J5" s="28"/>
    </row>
    <row r="6" spans="1:10" ht="94.5" x14ac:dyDescent="0.25">
      <c r="A6" s="7" t="s">
        <v>44</v>
      </c>
      <c r="B6" s="6" t="s">
        <v>45</v>
      </c>
      <c r="C6" s="5" t="s">
        <v>46</v>
      </c>
      <c r="D6" s="24" t="s">
        <v>126</v>
      </c>
      <c r="E6" s="24" t="s">
        <v>131</v>
      </c>
      <c r="F6" s="24" t="s">
        <v>127</v>
      </c>
      <c r="G6" s="25" t="s">
        <v>128</v>
      </c>
      <c r="H6" s="24" t="s">
        <v>129</v>
      </c>
      <c r="I6" s="25" t="s">
        <v>130</v>
      </c>
      <c r="J6" s="7" t="s">
        <v>64</v>
      </c>
    </row>
    <row r="7" spans="1:10" ht="24.95" customHeight="1" x14ac:dyDescent="0.25">
      <c r="A7" s="8" t="s">
        <v>67</v>
      </c>
      <c r="B7" s="15" t="s">
        <v>35</v>
      </c>
      <c r="C7" s="8" t="s">
        <v>34</v>
      </c>
      <c r="D7" s="14">
        <v>1</v>
      </c>
      <c r="E7" s="13" t="str">
        <f>IF(SUM(H7)=D7,SUM(H7), "Check Quantity")</f>
        <v>Check Quantity</v>
      </c>
      <c r="F7" s="14" t="s">
        <v>62</v>
      </c>
      <c r="G7" s="16" t="s">
        <v>62</v>
      </c>
      <c r="H7" s="21"/>
      <c r="I7" s="9">
        <v>0</v>
      </c>
      <c r="J7" s="10">
        <f>H7*I7</f>
        <v>0</v>
      </c>
    </row>
    <row r="8" spans="1:10" ht="24.95" customHeight="1" x14ac:dyDescent="0.25">
      <c r="A8" s="8" t="s">
        <v>68</v>
      </c>
      <c r="B8" s="17" t="s">
        <v>1</v>
      </c>
      <c r="C8" s="8" t="s">
        <v>34</v>
      </c>
      <c r="D8" s="14">
        <v>5</v>
      </c>
      <c r="E8" s="13" t="str">
        <f t="shared" ref="E8:E64" si="0">IF(SUM(F8+H8)=D8,SUM(F8+H8), "Check Quantity")</f>
        <v>Check Quantity</v>
      </c>
      <c r="F8" s="21"/>
      <c r="G8" s="9">
        <v>0</v>
      </c>
      <c r="H8" s="21"/>
      <c r="I8" s="9">
        <v>0</v>
      </c>
      <c r="J8" s="10">
        <f>F8*G8+H8*I8</f>
        <v>0</v>
      </c>
    </row>
    <row r="9" spans="1:10" ht="24.95" customHeight="1" x14ac:dyDescent="0.25">
      <c r="A9" s="8" t="s">
        <v>69</v>
      </c>
      <c r="B9" s="17" t="s">
        <v>2</v>
      </c>
      <c r="C9" s="8" t="s">
        <v>34</v>
      </c>
      <c r="D9" s="14">
        <v>15</v>
      </c>
      <c r="E9" s="13" t="str">
        <f t="shared" si="0"/>
        <v>Check Quantity</v>
      </c>
      <c r="F9" s="21"/>
      <c r="G9" s="9">
        <v>0</v>
      </c>
      <c r="H9" s="21"/>
      <c r="I9" s="9">
        <v>0</v>
      </c>
      <c r="J9" s="10">
        <f t="shared" ref="J9:J27" si="1">F9*G9+H9*I9</f>
        <v>0</v>
      </c>
    </row>
    <row r="10" spans="1:10" ht="24.95" customHeight="1" x14ac:dyDescent="0.25">
      <c r="A10" s="8" t="s">
        <v>70</v>
      </c>
      <c r="B10" s="17" t="s">
        <v>3</v>
      </c>
      <c r="C10" s="8" t="s">
        <v>34</v>
      </c>
      <c r="D10" s="14">
        <v>1</v>
      </c>
      <c r="E10" s="13" t="str">
        <f t="shared" si="0"/>
        <v>Check Quantity</v>
      </c>
      <c r="F10" s="21"/>
      <c r="G10" s="9">
        <v>0</v>
      </c>
      <c r="H10" s="21"/>
      <c r="I10" s="9">
        <v>0</v>
      </c>
      <c r="J10" s="10">
        <f t="shared" si="1"/>
        <v>0</v>
      </c>
    </row>
    <row r="11" spans="1:10" ht="24.95" customHeight="1" x14ac:dyDescent="0.25">
      <c r="A11" s="8" t="s">
        <v>71</v>
      </c>
      <c r="B11" s="17" t="s">
        <v>4</v>
      </c>
      <c r="C11" s="8" t="s">
        <v>34</v>
      </c>
      <c r="D11" s="14">
        <v>400</v>
      </c>
      <c r="E11" s="13" t="str">
        <f t="shared" si="0"/>
        <v>Check Quantity</v>
      </c>
      <c r="F11" s="21"/>
      <c r="G11" s="9">
        <v>0</v>
      </c>
      <c r="H11" s="21"/>
      <c r="I11" s="9">
        <v>0</v>
      </c>
      <c r="J11" s="10">
        <f t="shared" si="1"/>
        <v>0</v>
      </c>
    </row>
    <row r="12" spans="1:10" ht="24.95" customHeight="1" x14ac:dyDescent="0.25">
      <c r="A12" s="8" t="s">
        <v>72</v>
      </c>
      <c r="B12" s="17" t="s">
        <v>5</v>
      </c>
      <c r="C12" s="8" t="s">
        <v>34</v>
      </c>
      <c r="D12" s="14">
        <v>1</v>
      </c>
      <c r="E12" s="13" t="str">
        <f t="shared" si="0"/>
        <v>Check Quantity</v>
      </c>
      <c r="F12" s="21"/>
      <c r="G12" s="9">
        <v>0</v>
      </c>
      <c r="H12" s="21"/>
      <c r="I12" s="9">
        <v>0</v>
      </c>
      <c r="J12" s="10">
        <f t="shared" si="1"/>
        <v>0</v>
      </c>
    </row>
    <row r="13" spans="1:10" ht="24.95" customHeight="1" x14ac:dyDescent="0.25">
      <c r="A13" s="8" t="s">
        <v>73</v>
      </c>
      <c r="B13" s="17" t="s">
        <v>6</v>
      </c>
      <c r="C13" s="8" t="s">
        <v>34</v>
      </c>
      <c r="D13" s="14">
        <v>1</v>
      </c>
      <c r="E13" s="13" t="str">
        <f t="shared" si="0"/>
        <v>Check Quantity</v>
      </c>
      <c r="F13" s="21"/>
      <c r="G13" s="9">
        <v>0</v>
      </c>
      <c r="H13" s="21"/>
      <c r="I13" s="9">
        <v>0</v>
      </c>
      <c r="J13" s="10">
        <f t="shared" si="1"/>
        <v>0</v>
      </c>
    </row>
    <row r="14" spans="1:10" ht="24.95" customHeight="1" x14ac:dyDescent="0.25">
      <c r="A14" s="8" t="s">
        <v>74</v>
      </c>
      <c r="B14" s="17" t="s">
        <v>7</v>
      </c>
      <c r="C14" s="8" t="s">
        <v>34</v>
      </c>
      <c r="D14" s="14">
        <v>50</v>
      </c>
      <c r="E14" s="13" t="str">
        <f t="shared" si="0"/>
        <v>Check Quantity</v>
      </c>
      <c r="F14" s="21"/>
      <c r="G14" s="9">
        <v>0</v>
      </c>
      <c r="H14" s="21"/>
      <c r="I14" s="9">
        <v>0</v>
      </c>
      <c r="J14" s="10">
        <f t="shared" si="1"/>
        <v>0</v>
      </c>
    </row>
    <row r="15" spans="1:10" ht="24.95" customHeight="1" x14ac:dyDescent="0.25">
      <c r="A15" s="8" t="s">
        <v>75</v>
      </c>
      <c r="B15" s="17" t="s">
        <v>8</v>
      </c>
      <c r="C15" s="8" t="s">
        <v>34</v>
      </c>
      <c r="D15" s="14">
        <v>1</v>
      </c>
      <c r="E15" s="13" t="str">
        <f t="shared" si="0"/>
        <v>Check Quantity</v>
      </c>
      <c r="F15" s="21"/>
      <c r="G15" s="9">
        <v>0</v>
      </c>
      <c r="H15" s="21"/>
      <c r="I15" s="9">
        <v>0</v>
      </c>
      <c r="J15" s="10">
        <f t="shared" si="1"/>
        <v>0</v>
      </c>
    </row>
    <row r="16" spans="1:10" ht="24.95" customHeight="1" x14ac:dyDescent="0.25">
      <c r="A16" s="8" t="s">
        <v>76</v>
      </c>
      <c r="B16" s="17" t="s">
        <v>36</v>
      </c>
      <c r="C16" s="8" t="s">
        <v>34</v>
      </c>
      <c r="D16" s="14">
        <v>1</v>
      </c>
      <c r="E16" s="13" t="str">
        <f t="shared" si="0"/>
        <v>Check Quantity</v>
      </c>
      <c r="F16" s="21"/>
      <c r="G16" s="9">
        <v>0</v>
      </c>
      <c r="H16" s="21"/>
      <c r="I16" s="9">
        <v>0</v>
      </c>
      <c r="J16" s="10">
        <f t="shared" si="1"/>
        <v>0</v>
      </c>
    </row>
    <row r="17" spans="1:10" ht="24.95" customHeight="1" x14ac:dyDescent="0.25">
      <c r="A17" s="8" t="s">
        <v>77</v>
      </c>
      <c r="B17" s="17" t="s">
        <v>9</v>
      </c>
      <c r="C17" s="8" t="s">
        <v>34</v>
      </c>
      <c r="D17" s="14">
        <v>25</v>
      </c>
      <c r="E17" s="13" t="str">
        <f t="shared" si="0"/>
        <v>Check Quantity</v>
      </c>
      <c r="F17" s="21"/>
      <c r="G17" s="9">
        <v>0</v>
      </c>
      <c r="H17" s="21"/>
      <c r="I17" s="9">
        <v>0</v>
      </c>
      <c r="J17" s="10">
        <f t="shared" si="1"/>
        <v>0</v>
      </c>
    </row>
    <row r="18" spans="1:10" ht="24.95" customHeight="1" x14ac:dyDescent="0.25">
      <c r="A18" s="8" t="s">
        <v>78</v>
      </c>
      <c r="B18" s="17" t="s">
        <v>10</v>
      </c>
      <c r="C18" s="8" t="s">
        <v>34</v>
      </c>
      <c r="D18" s="14">
        <v>200</v>
      </c>
      <c r="E18" s="13" t="str">
        <f t="shared" si="0"/>
        <v>Check Quantity</v>
      </c>
      <c r="F18" s="21"/>
      <c r="G18" s="9">
        <v>0</v>
      </c>
      <c r="H18" s="21"/>
      <c r="I18" s="9">
        <v>0</v>
      </c>
      <c r="J18" s="10">
        <f t="shared" si="1"/>
        <v>0</v>
      </c>
    </row>
    <row r="19" spans="1:10" ht="24.95" customHeight="1" x14ac:dyDescent="0.25">
      <c r="A19" s="8" t="s">
        <v>79</v>
      </c>
      <c r="B19" s="17" t="s">
        <v>11</v>
      </c>
      <c r="C19" s="8" t="s">
        <v>34</v>
      </c>
      <c r="D19" s="14">
        <v>5</v>
      </c>
      <c r="E19" s="13" t="str">
        <f t="shared" si="0"/>
        <v>Check Quantity</v>
      </c>
      <c r="F19" s="21"/>
      <c r="G19" s="9">
        <v>0</v>
      </c>
      <c r="H19" s="21"/>
      <c r="I19" s="9">
        <v>0</v>
      </c>
      <c r="J19" s="10">
        <f t="shared" si="1"/>
        <v>0</v>
      </c>
    </row>
    <row r="20" spans="1:10" ht="24.95" customHeight="1" x14ac:dyDescent="0.25">
      <c r="A20" s="8" t="s">
        <v>80</v>
      </c>
      <c r="B20" s="17" t="s">
        <v>57</v>
      </c>
      <c r="C20" s="8" t="s">
        <v>34</v>
      </c>
      <c r="D20" s="14">
        <v>10</v>
      </c>
      <c r="E20" s="13" t="str">
        <f t="shared" si="0"/>
        <v>Check Quantity</v>
      </c>
      <c r="F20" s="21"/>
      <c r="G20" s="9">
        <v>0</v>
      </c>
      <c r="H20" s="21"/>
      <c r="I20" s="9">
        <v>0</v>
      </c>
      <c r="J20" s="10">
        <f t="shared" si="1"/>
        <v>0</v>
      </c>
    </row>
    <row r="21" spans="1:10" ht="24.95" customHeight="1" x14ac:dyDescent="0.25">
      <c r="A21" s="8" t="s">
        <v>81</v>
      </c>
      <c r="B21" s="17" t="s">
        <v>12</v>
      </c>
      <c r="C21" s="8" t="s">
        <v>34</v>
      </c>
      <c r="D21" s="14">
        <v>1</v>
      </c>
      <c r="E21" s="13" t="str">
        <f t="shared" si="0"/>
        <v>Check Quantity</v>
      </c>
      <c r="F21" s="21"/>
      <c r="G21" s="9">
        <v>0</v>
      </c>
      <c r="H21" s="21"/>
      <c r="I21" s="9">
        <v>0</v>
      </c>
      <c r="J21" s="10">
        <f t="shared" si="1"/>
        <v>0</v>
      </c>
    </row>
    <row r="22" spans="1:10" ht="24.95" customHeight="1" x14ac:dyDescent="0.25">
      <c r="A22" s="8" t="s">
        <v>82</v>
      </c>
      <c r="B22" s="17" t="s">
        <v>13</v>
      </c>
      <c r="C22" s="8" t="s">
        <v>34</v>
      </c>
      <c r="D22" s="14">
        <v>50</v>
      </c>
      <c r="E22" s="13" t="str">
        <f t="shared" si="0"/>
        <v>Check Quantity</v>
      </c>
      <c r="F22" s="21"/>
      <c r="G22" s="9">
        <v>0</v>
      </c>
      <c r="H22" s="21"/>
      <c r="I22" s="9">
        <v>0</v>
      </c>
      <c r="J22" s="10">
        <f t="shared" si="1"/>
        <v>0</v>
      </c>
    </row>
    <row r="23" spans="1:10" ht="24.95" customHeight="1" x14ac:dyDescent="0.25">
      <c r="A23" s="8" t="s">
        <v>83</v>
      </c>
      <c r="B23" s="17" t="s">
        <v>14</v>
      </c>
      <c r="C23" s="8" t="s">
        <v>34</v>
      </c>
      <c r="D23" s="14">
        <v>1</v>
      </c>
      <c r="E23" s="13" t="str">
        <f t="shared" si="0"/>
        <v>Check Quantity</v>
      </c>
      <c r="F23" s="21"/>
      <c r="G23" s="9">
        <v>0</v>
      </c>
      <c r="H23" s="21"/>
      <c r="I23" s="9">
        <v>0</v>
      </c>
      <c r="J23" s="10">
        <f t="shared" si="1"/>
        <v>0</v>
      </c>
    </row>
    <row r="24" spans="1:10" ht="24.95" customHeight="1" x14ac:dyDescent="0.25">
      <c r="A24" s="8" t="s">
        <v>84</v>
      </c>
      <c r="B24" s="17" t="s">
        <v>56</v>
      </c>
      <c r="C24" s="8" t="s">
        <v>34</v>
      </c>
      <c r="D24" s="14">
        <v>1</v>
      </c>
      <c r="E24" s="13" t="str">
        <f t="shared" si="0"/>
        <v>Check Quantity</v>
      </c>
      <c r="F24" s="21"/>
      <c r="G24" s="9">
        <v>0</v>
      </c>
      <c r="H24" s="21"/>
      <c r="I24" s="9">
        <v>0</v>
      </c>
      <c r="J24" s="10">
        <f t="shared" si="1"/>
        <v>0</v>
      </c>
    </row>
    <row r="25" spans="1:10" ht="24.95" customHeight="1" x14ac:dyDescent="0.25">
      <c r="A25" s="8" t="s">
        <v>85</v>
      </c>
      <c r="B25" s="17" t="s">
        <v>55</v>
      </c>
      <c r="C25" s="8" t="s">
        <v>34</v>
      </c>
      <c r="D25" s="14">
        <v>1</v>
      </c>
      <c r="E25" s="13" t="str">
        <f t="shared" si="0"/>
        <v>Check Quantity</v>
      </c>
      <c r="F25" s="21"/>
      <c r="G25" s="9">
        <v>0</v>
      </c>
      <c r="H25" s="21"/>
      <c r="I25" s="9">
        <v>0</v>
      </c>
      <c r="J25" s="10">
        <f t="shared" si="1"/>
        <v>0</v>
      </c>
    </row>
    <row r="26" spans="1:10" ht="24.95" customHeight="1" x14ac:dyDescent="0.25">
      <c r="A26" s="8" t="s">
        <v>86</v>
      </c>
      <c r="B26" s="17" t="s">
        <v>54</v>
      </c>
      <c r="C26" s="8" t="s">
        <v>34</v>
      </c>
      <c r="D26" s="14">
        <v>5</v>
      </c>
      <c r="E26" s="13" t="str">
        <f t="shared" si="0"/>
        <v>Check Quantity</v>
      </c>
      <c r="F26" s="21"/>
      <c r="G26" s="9">
        <v>0</v>
      </c>
      <c r="H26" s="21"/>
      <c r="I26" s="9">
        <v>0</v>
      </c>
      <c r="J26" s="10">
        <f t="shared" si="1"/>
        <v>0</v>
      </c>
    </row>
    <row r="27" spans="1:10" ht="24.95" customHeight="1" x14ac:dyDescent="0.25">
      <c r="A27" s="8" t="s">
        <v>87</v>
      </c>
      <c r="B27" s="17" t="s">
        <v>15</v>
      </c>
      <c r="C27" s="8" t="s">
        <v>34</v>
      </c>
      <c r="D27" s="14">
        <v>20</v>
      </c>
      <c r="E27" s="13" t="str">
        <f t="shared" si="0"/>
        <v>Check Quantity</v>
      </c>
      <c r="F27" s="21"/>
      <c r="G27" s="9">
        <v>0</v>
      </c>
      <c r="H27" s="21"/>
      <c r="I27" s="9">
        <v>0</v>
      </c>
      <c r="J27" s="10">
        <f t="shared" si="1"/>
        <v>0</v>
      </c>
    </row>
    <row r="28" spans="1:10" ht="24.95" customHeight="1" x14ac:dyDescent="0.25">
      <c r="A28" s="8" t="s">
        <v>88</v>
      </c>
      <c r="B28" s="17" t="s">
        <v>16</v>
      </c>
      <c r="C28" s="8" t="s">
        <v>34</v>
      </c>
      <c r="D28" s="14">
        <v>1</v>
      </c>
      <c r="E28" s="13" t="str">
        <f>IF(SUM(H28)=D28,SUM(H28), "Check Quantity")</f>
        <v>Check Quantity</v>
      </c>
      <c r="F28" s="14" t="s">
        <v>62</v>
      </c>
      <c r="G28" s="16" t="s">
        <v>62</v>
      </c>
      <c r="H28" s="21"/>
      <c r="I28" s="9">
        <v>0</v>
      </c>
      <c r="J28" s="10">
        <f>H28*I28</f>
        <v>0</v>
      </c>
    </row>
    <row r="29" spans="1:10" ht="24.95" customHeight="1" x14ac:dyDescent="0.25">
      <c r="A29" s="8" t="s">
        <v>89</v>
      </c>
      <c r="B29" s="17" t="s">
        <v>37</v>
      </c>
      <c r="C29" s="8" t="s">
        <v>34</v>
      </c>
      <c r="D29" s="14">
        <v>1</v>
      </c>
      <c r="E29" s="13" t="str">
        <f t="shared" si="0"/>
        <v>Check Quantity</v>
      </c>
      <c r="F29" s="21"/>
      <c r="G29" s="9">
        <v>0</v>
      </c>
      <c r="H29" s="21"/>
      <c r="I29" s="9">
        <v>0</v>
      </c>
      <c r="J29" s="10">
        <f t="shared" ref="J29:J47" si="2">F29*G29+H29*I29</f>
        <v>0</v>
      </c>
    </row>
    <row r="30" spans="1:10" ht="24.95" customHeight="1" x14ac:dyDescent="0.25">
      <c r="A30" s="8" t="s">
        <v>90</v>
      </c>
      <c r="B30" s="17" t="s">
        <v>52</v>
      </c>
      <c r="C30" s="8" t="s">
        <v>34</v>
      </c>
      <c r="D30" s="14">
        <v>15</v>
      </c>
      <c r="E30" s="13" t="str">
        <f t="shared" si="0"/>
        <v>Check Quantity</v>
      </c>
      <c r="F30" s="21"/>
      <c r="G30" s="9">
        <v>0</v>
      </c>
      <c r="H30" s="21"/>
      <c r="I30" s="9">
        <v>0</v>
      </c>
      <c r="J30" s="10">
        <f t="shared" si="2"/>
        <v>0</v>
      </c>
    </row>
    <row r="31" spans="1:10" ht="24.95" customHeight="1" x14ac:dyDescent="0.25">
      <c r="A31" s="8" t="s">
        <v>91</v>
      </c>
      <c r="B31" s="17" t="s">
        <v>53</v>
      </c>
      <c r="C31" s="8" t="s">
        <v>34</v>
      </c>
      <c r="D31" s="14">
        <v>1</v>
      </c>
      <c r="E31" s="13" t="str">
        <f t="shared" si="0"/>
        <v>Check Quantity</v>
      </c>
      <c r="F31" s="21"/>
      <c r="G31" s="9">
        <v>0</v>
      </c>
      <c r="H31" s="21"/>
      <c r="I31" s="9">
        <v>0</v>
      </c>
      <c r="J31" s="10">
        <f t="shared" si="2"/>
        <v>0</v>
      </c>
    </row>
    <row r="32" spans="1:10" ht="24.95" customHeight="1" x14ac:dyDescent="0.25">
      <c r="A32" s="8" t="s">
        <v>92</v>
      </c>
      <c r="B32" s="17" t="s">
        <v>17</v>
      </c>
      <c r="C32" s="8" t="s">
        <v>34</v>
      </c>
      <c r="D32" s="14">
        <v>1</v>
      </c>
      <c r="E32" s="13" t="str">
        <f t="shared" si="0"/>
        <v>Check Quantity</v>
      </c>
      <c r="F32" s="21"/>
      <c r="G32" s="9">
        <v>0</v>
      </c>
      <c r="H32" s="21"/>
      <c r="I32" s="9">
        <v>0</v>
      </c>
      <c r="J32" s="10">
        <f t="shared" si="2"/>
        <v>0</v>
      </c>
    </row>
    <row r="33" spans="1:10" ht="24.95" customHeight="1" x14ac:dyDescent="0.25">
      <c r="A33" s="8" t="s">
        <v>93</v>
      </c>
      <c r="B33" s="17" t="s">
        <v>18</v>
      </c>
      <c r="C33" s="8" t="s">
        <v>34</v>
      </c>
      <c r="D33" s="14">
        <v>150</v>
      </c>
      <c r="E33" s="13" t="str">
        <f t="shared" si="0"/>
        <v>Check Quantity</v>
      </c>
      <c r="F33" s="21"/>
      <c r="G33" s="9">
        <v>0</v>
      </c>
      <c r="H33" s="21"/>
      <c r="I33" s="9">
        <v>0</v>
      </c>
      <c r="J33" s="10">
        <f t="shared" si="2"/>
        <v>0</v>
      </c>
    </row>
    <row r="34" spans="1:10" ht="24.95" customHeight="1" x14ac:dyDescent="0.25">
      <c r="A34" s="8" t="s">
        <v>94</v>
      </c>
      <c r="B34" s="17" t="s">
        <v>19</v>
      </c>
      <c r="C34" s="8" t="s">
        <v>34</v>
      </c>
      <c r="D34" s="14">
        <v>1</v>
      </c>
      <c r="E34" s="13" t="str">
        <f t="shared" si="0"/>
        <v>Check Quantity</v>
      </c>
      <c r="F34" s="21"/>
      <c r="G34" s="9">
        <v>0</v>
      </c>
      <c r="H34" s="21"/>
      <c r="I34" s="9">
        <v>0</v>
      </c>
      <c r="J34" s="10">
        <f t="shared" si="2"/>
        <v>0</v>
      </c>
    </row>
    <row r="35" spans="1:10" ht="30" customHeight="1" x14ac:dyDescent="0.25">
      <c r="A35" s="8" t="s">
        <v>95</v>
      </c>
      <c r="B35" s="17" t="s">
        <v>20</v>
      </c>
      <c r="C35" s="8" t="s">
        <v>34</v>
      </c>
      <c r="D35" s="14">
        <v>30</v>
      </c>
      <c r="E35" s="13" t="str">
        <f t="shared" si="0"/>
        <v>Check Quantity</v>
      </c>
      <c r="F35" s="21"/>
      <c r="G35" s="9">
        <v>0</v>
      </c>
      <c r="H35" s="21"/>
      <c r="I35" s="9">
        <v>0</v>
      </c>
      <c r="J35" s="10">
        <f t="shared" si="2"/>
        <v>0</v>
      </c>
    </row>
    <row r="36" spans="1:10" ht="24.95" customHeight="1" x14ac:dyDescent="0.25">
      <c r="A36" s="8" t="s">
        <v>96</v>
      </c>
      <c r="B36" s="17" t="s">
        <v>21</v>
      </c>
      <c r="C36" s="8" t="s">
        <v>34</v>
      </c>
      <c r="D36" s="14">
        <v>1</v>
      </c>
      <c r="E36" s="13" t="str">
        <f t="shared" si="0"/>
        <v>Check Quantity</v>
      </c>
      <c r="F36" s="21"/>
      <c r="G36" s="9">
        <v>0</v>
      </c>
      <c r="H36" s="21"/>
      <c r="I36" s="9">
        <v>0</v>
      </c>
      <c r="J36" s="10">
        <f t="shared" si="2"/>
        <v>0</v>
      </c>
    </row>
    <row r="37" spans="1:10" ht="24.95" customHeight="1" x14ac:dyDescent="0.25">
      <c r="A37" s="8" t="s">
        <v>97</v>
      </c>
      <c r="B37" s="18" t="s">
        <v>51</v>
      </c>
      <c r="C37" s="8" t="s">
        <v>34</v>
      </c>
      <c r="D37" s="14">
        <v>150</v>
      </c>
      <c r="E37" s="13" t="str">
        <f t="shared" si="0"/>
        <v>Check Quantity</v>
      </c>
      <c r="F37" s="21"/>
      <c r="G37" s="9">
        <v>0</v>
      </c>
      <c r="H37" s="21"/>
      <c r="I37" s="9">
        <v>0</v>
      </c>
      <c r="J37" s="10">
        <f t="shared" si="2"/>
        <v>0</v>
      </c>
    </row>
    <row r="38" spans="1:10" ht="24.95" customHeight="1" x14ac:dyDescent="0.25">
      <c r="A38" s="8" t="s">
        <v>98</v>
      </c>
      <c r="B38" s="17" t="s">
        <v>50</v>
      </c>
      <c r="C38" s="8" t="s">
        <v>34</v>
      </c>
      <c r="D38" s="14">
        <v>1</v>
      </c>
      <c r="E38" s="13" t="str">
        <f t="shared" si="0"/>
        <v>Check Quantity</v>
      </c>
      <c r="F38" s="21"/>
      <c r="G38" s="9">
        <v>0</v>
      </c>
      <c r="H38" s="21"/>
      <c r="I38" s="9">
        <v>0</v>
      </c>
      <c r="J38" s="10">
        <f t="shared" si="2"/>
        <v>0</v>
      </c>
    </row>
    <row r="39" spans="1:10" ht="30" x14ac:dyDescent="0.25">
      <c r="A39" s="8" t="s">
        <v>99</v>
      </c>
      <c r="B39" s="19" t="s">
        <v>47</v>
      </c>
      <c r="C39" s="8" t="s">
        <v>34</v>
      </c>
      <c r="D39" s="14">
        <v>150</v>
      </c>
      <c r="E39" s="13" t="str">
        <f t="shared" si="0"/>
        <v>Check Quantity</v>
      </c>
      <c r="F39" s="21"/>
      <c r="G39" s="9">
        <v>0</v>
      </c>
      <c r="H39" s="21"/>
      <c r="I39" s="9">
        <v>0</v>
      </c>
      <c r="J39" s="10">
        <f t="shared" si="2"/>
        <v>0</v>
      </c>
    </row>
    <row r="40" spans="1:10" ht="24.95" customHeight="1" x14ac:dyDescent="0.25">
      <c r="A40" s="8" t="s">
        <v>100</v>
      </c>
      <c r="B40" s="17" t="s">
        <v>22</v>
      </c>
      <c r="C40" s="8" t="s">
        <v>34</v>
      </c>
      <c r="D40" s="14">
        <v>1</v>
      </c>
      <c r="E40" s="13" t="str">
        <f t="shared" si="0"/>
        <v>Check Quantity</v>
      </c>
      <c r="F40" s="21"/>
      <c r="G40" s="9">
        <v>0</v>
      </c>
      <c r="H40" s="21"/>
      <c r="I40" s="9">
        <v>0</v>
      </c>
      <c r="J40" s="10">
        <f t="shared" si="2"/>
        <v>0</v>
      </c>
    </row>
    <row r="41" spans="1:10" ht="24.95" customHeight="1" x14ac:dyDescent="0.25">
      <c r="A41" s="8" t="s">
        <v>101</v>
      </c>
      <c r="B41" s="17" t="s">
        <v>23</v>
      </c>
      <c r="C41" s="8" t="s">
        <v>34</v>
      </c>
      <c r="D41" s="14">
        <v>5</v>
      </c>
      <c r="E41" s="13" t="str">
        <f t="shared" si="0"/>
        <v>Check Quantity</v>
      </c>
      <c r="F41" s="21"/>
      <c r="G41" s="9">
        <v>0</v>
      </c>
      <c r="H41" s="21"/>
      <c r="I41" s="9">
        <v>0</v>
      </c>
      <c r="J41" s="10">
        <f t="shared" si="2"/>
        <v>0</v>
      </c>
    </row>
    <row r="42" spans="1:10" ht="24.95" customHeight="1" x14ac:dyDescent="0.25">
      <c r="A42" s="8" t="s">
        <v>102</v>
      </c>
      <c r="B42" s="17" t="s">
        <v>38</v>
      </c>
      <c r="C42" s="8" t="s">
        <v>34</v>
      </c>
      <c r="D42" s="14">
        <v>45</v>
      </c>
      <c r="E42" s="13" t="str">
        <f t="shared" si="0"/>
        <v>Check Quantity</v>
      </c>
      <c r="F42" s="21"/>
      <c r="G42" s="9">
        <v>0</v>
      </c>
      <c r="H42" s="21"/>
      <c r="I42" s="9">
        <v>0</v>
      </c>
      <c r="J42" s="10">
        <f t="shared" si="2"/>
        <v>0</v>
      </c>
    </row>
    <row r="43" spans="1:10" ht="24.95" customHeight="1" x14ac:dyDescent="0.25">
      <c r="A43" s="8" t="s">
        <v>103</v>
      </c>
      <c r="B43" s="17" t="s">
        <v>39</v>
      </c>
      <c r="C43" s="8" t="s">
        <v>34</v>
      </c>
      <c r="D43" s="14">
        <v>1</v>
      </c>
      <c r="E43" s="13" t="str">
        <f t="shared" si="0"/>
        <v>Check Quantity</v>
      </c>
      <c r="F43" s="21"/>
      <c r="G43" s="9">
        <v>0</v>
      </c>
      <c r="H43" s="21"/>
      <c r="I43" s="9">
        <v>0</v>
      </c>
      <c r="J43" s="10">
        <f t="shared" si="2"/>
        <v>0</v>
      </c>
    </row>
    <row r="44" spans="1:10" ht="24.95" customHeight="1" x14ac:dyDescent="0.25">
      <c r="A44" s="8" t="s">
        <v>104</v>
      </c>
      <c r="B44" s="17" t="s">
        <v>58</v>
      </c>
      <c r="C44" s="8" t="s">
        <v>34</v>
      </c>
      <c r="D44" s="14">
        <v>500</v>
      </c>
      <c r="E44" s="13" t="str">
        <f t="shared" si="0"/>
        <v>Check Quantity</v>
      </c>
      <c r="F44" s="21"/>
      <c r="G44" s="9">
        <v>0</v>
      </c>
      <c r="H44" s="21"/>
      <c r="I44" s="9">
        <v>0</v>
      </c>
      <c r="J44" s="10">
        <f t="shared" si="2"/>
        <v>0</v>
      </c>
    </row>
    <row r="45" spans="1:10" ht="24.95" customHeight="1" x14ac:dyDescent="0.25">
      <c r="A45" s="8" t="s">
        <v>105</v>
      </c>
      <c r="B45" s="17" t="s">
        <v>59</v>
      </c>
      <c r="C45" s="8" t="s">
        <v>34</v>
      </c>
      <c r="D45" s="14">
        <v>1</v>
      </c>
      <c r="E45" s="13" t="str">
        <f t="shared" si="0"/>
        <v>Check Quantity</v>
      </c>
      <c r="F45" s="21"/>
      <c r="G45" s="9">
        <v>0</v>
      </c>
      <c r="H45" s="21"/>
      <c r="I45" s="9">
        <v>0</v>
      </c>
      <c r="J45" s="10">
        <f t="shared" si="2"/>
        <v>0</v>
      </c>
    </row>
    <row r="46" spans="1:10" ht="24.95" customHeight="1" x14ac:dyDescent="0.25">
      <c r="A46" s="8" t="s">
        <v>106</v>
      </c>
      <c r="B46" s="17" t="s">
        <v>40</v>
      </c>
      <c r="C46" s="8" t="s">
        <v>34</v>
      </c>
      <c r="D46" s="14">
        <v>1</v>
      </c>
      <c r="E46" s="13" t="str">
        <f t="shared" si="0"/>
        <v>Check Quantity</v>
      </c>
      <c r="F46" s="21"/>
      <c r="G46" s="9">
        <v>0</v>
      </c>
      <c r="H46" s="21"/>
      <c r="I46" s="9">
        <v>0</v>
      </c>
      <c r="J46" s="10">
        <f t="shared" si="2"/>
        <v>0</v>
      </c>
    </row>
    <row r="47" spans="1:10" ht="24.95" customHeight="1" x14ac:dyDescent="0.25">
      <c r="A47" s="8" t="s">
        <v>107</v>
      </c>
      <c r="B47" s="17" t="s">
        <v>60</v>
      </c>
      <c r="C47" s="8" t="s">
        <v>34</v>
      </c>
      <c r="D47" s="14">
        <v>1</v>
      </c>
      <c r="E47" s="13" t="str">
        <f t="shared" si="0"/>
        <v>Check Quantity</v>
      </c>
      <c r="F47" s="21"/>
      <c r="G47" s="9">
        <v>0</v>
      </c>
      <c r="H47" s="21"/>
      <c r="I47" s="9">
        <v>0</v>
      </c>
      <c r="J47" s="10">
        <f t="shared" si="2"/>
        <v>0</v>
      </c>
    </row>
    <row r="48" spans="1:10" ht="24.95" customHeight="1" x14ac:dyDescent="0.25">
      <c r="A48" s="8" t="s">
        <v>108</v>
      </c>
      <c r="B48" s="17" t="s">
        <v>41</v>
      </c>
      <c r="C48" s="8" t="s">
        <v>34</v>
      </c>
      <c r="D48" s="14">
        <v>1</v>
      </c>
      <c r="E48" s="13" t="str">
        <f>IF(SUM(H48)=D48,SUM(H48), "Check Quantity")</f>
        <v>Check Quantity</v>
      </c>
      <c r="F48" s="14" t="s">
        <v>62</v>
      </c>
      <c r="G48" s="16" t="s">
        <v>62</v>
      </c>
      <c r="H48" s="21"/>
      <c r="I48" s="9">
        <v>0</v>
      </c>
      <c r="J48" s="10">
        <f>H48*I48</f>
        <v>0</v>
      </c>
    </row>
    <row r="49" spans="1:10" ht="24.95" customHeight="1" x14ac:dyDescent="0.25">
      <c r="A49" s="8" t="s">
        <v>109</v>
      </c>
      <c r="B49" s="17" t="s">
        <v>24</v>
      </c>
      <c r="C49" s="8" t="s">
        <v>34</v>
      </c>
      <c r="D49" s="14">
        <v>1</v>
      </c>
      <c r="E49" s="13" t="str">
        <f t="shared" si="0"/>
        <v>Check Quantity</v>
      </c>
      <c r="F49" s="21"/>
      <c r="G49" s="9">
        <v>0</v>
      </c>
      <c r="H49" s="21"/>
      <c r="I49" s="9">
        <v>0</v>
      </c>
      <c r="J49" s="10">
        <f t="shared" ref="J49:J64" si="3">F49*G49+H49*I49</f>
        <v>0</v>
      </c>
    </row>
    <row r="50" spans="1:10" ht="24.95" customHeight="1" x14ac:dyDescent="0.25">
      <c r="A50" s="8" t="s">
        <v>110</v>
      </c>
      <c r="B50" s="17" t="s">
        <v>25</v>
      </c>
      <c r="C50" s="8" t="s">
        <v>34</v>
      </c>
      <c r="D50" s="14">
        <v>50</v>
      </c>
      <c r="E50" s="13" t="str">
        <f t="shared" si="0"/>
        <v>Check Quantity</v>
      </c>
      <c r="F50" s="21"/>
      <c r="G50" s="9">
        <v>0</v>
      </c>
      <c r="H50" s="21"/>
      <c r="I50" s="9">
        <v>0</v>
      </c>
      <c r="J50" s="10">
        <f t="shared" si="3"/>
        <v>0</v>
      </c>
    </row>
    <row r="51" spans="1:10" ht="24.95" customHeight="1" x14ac:dyDescent="0.25">
      <c r="A51" s="8" t="s">
        <v>111</v>
      </c>
      <c r="B51" s="17" t="s">
        <v>61</v>
      </c>
      <c r="C51" s="8" t="s">
        <v>34</v>
      </c>
      <c r="D51" s="14">
        <v>1</v>
      </c>
      <c r="E51" s="13" t="str">
        <f t="shared" si="0"/>
        <v>Check Quantity</v>
      </c>
      <c r="F51" s="21"/>
      <c r="G51" s="9">
        <v>0</v>
      </c>
      <c r="H51" s="21"/>
      <c r="I51" s="9">
        <v>0</v>
      </c>
      <c r="J51" s="10">
        <f t="shared" si="3"/>
        <v>0</v>
      </c>
    </row>
    <row r="52" spans="1:10" ht="24.95" customHeight="1" x14ac:dyDescent="0.25">
      <c r="A52" s="8" t="s">
        <v>112</v>
      </c>
      <c r="B52" s="17" t="s">
        <v>26</v>
      </c>
      <c r="C52" s="8" t="s">
        <v>34</v>
      </c>
      <c r="D52" s="14">
        <v>1</v>
      </c>
      <c r="E52" s="13" t="str">
        <f t="shared" si="0"/>
        <v>Check Quantity</v>
      </c>
      <c r="F52" s="21"/>
      <c r="G52" s="9">
        <v>0</v>
      </c>
      <c r="H52" s="21"/>
      <c r="I52" s="9">
        <v>0</v>
      </c>
      <c r="J52" s="10">
        <f t="shared" si="3"/>
        <v>0</v>
      </c>
    </row>
    <row r="53" spans="1:10" ht="24.95" customHeight="1" x14ac:dyDescent="0.25">
      <c r="A53" s="8" t="s">
        <v>113</v>
      </c>
      <c r="B53" s="17" t="s">
        <v>27</v>
      </c>
      <c r="C53" s="8" t="s">
        <v>34</v>
      </c>
      <c r="D53" s="14">
        <v>350</v>
      </c>
      <c r="E53" s="13" t="str">
        <f t="shared" si="0"/>
        <v>Check Quantity</v>
      </c>
      <c r="F53" s="21"/>
      <c r="G53" s="9">
        <v>0</v>
      </c>
      <c r="H53" s="21"/>
      <c r="I53" s="9">
        <v>0</v>
      </c>
      <c r="J53" s="10">
        <f t="shared" si="3"/>
        <v>0</v>
      </c>
    </row>
    <row r="54" spans="1:10" ht="24.95" customHeight="1" x14ac:dyDescent="0.25">
      <c r="A54" s="8" t="s">
        <v>114</v>
      </c>
      <c r="B54" s="17" t="s">
        <v>42</v>
      </c>
      <c r="C54" s="8" t="s">
        <v>34</v>
      </c>
      <c r="D54" s="14">
        <v>5</v>
      </c>
      <c r="E54" s="13" t="str">
        <f t="shared" si="0"/>
        <v>Check Quantity</v>
      </c>
      <c r="F54" s="21"/>
      <c r="G54" s="9">
        <v>0</v>
      </c>
      <c r="H54" s="21"/>
      <c r="I54" s="9">
        <v>0</v>
      </c>
      <c r="J54" s="10">
        <f t="shared" si="3"/>
        <v>0</v>
      </c>
    </row>
    <row r="55" spans="1:10" ht="24.95" customHeight="1" x14ac:dyDescent="0.25">
      <c r="A55" s="8" t="s">
        <v>115</v>
      </c>
      <c r="B55" s="17" t="s">
        <v>49</v>
      </c>
      <c r="C55" s="8" t="s">
        <v>34</v>
      </c>
      <c r="D55" s="14">
        <v>1</v>
      </c>
      <c r="E55" s="13" t="str">
        <f t="shared" si="0"/>
        <v>Check Quantity</v>
      </c>
      <c r="F55" s="21"/>
      <c r="G55" s="9">
        <v>0</v>
      </c>
      <c r="H55" s="21"/>
      <c r="I55" s="9">
        <v>0</v>
      </c>
      <c r="J55" s="10">
        <f t="shared" si="3"/>
        <v>0</v>
      </c>
    </row>
    <row r="56" spans="1:10" ht="24.95" customHeight="1" x14ac:dyDescent="0.25">
      <c r="A56" s="8" t="s">
        <v>116</v>
      </c>
      <c r="B56" s="17" t="s">
        <v>28</v>
      </c>
      <c r="C56" s="8" t="s">
        <v>34</v>
      </c>
      <c r="D56" s="14">
        <v>1</v>
      </c>
      <c r="E56" s="13" t="str">
        <f t="shared" si="0"/>
        <v>Check Quantity</v>
      </c>
      <c r="F56" s="21"/>
      <c r="G56" s="9">
        <v>0</v>
      </c>
      <c r="H56" s="21"/>
      <c r="I56" s="9">
        <v>0</v>
      </c>
      <c r="J56" s="10">
        <f t="shared" si="3"/>
        <v>0</v>
      </c>
    </row>
    <row r="57" spans="1:10" ht="24.95" customHeight="1" x14ac:dyDescent="0.25">
      <c r="A57" s="8" t="s">
        <v>117</v>
      </c>
      <c r="B57" s="17" t="s">
        <v>48</v>
      </c>
      <c r="C57" s="8" t="s">
        <v>34</v>
      </c>
      <c r="D57" s="14">
        <v>1</v>
      </c>
      <c r="E57" s="13" t="str">
        <f t="shared" si="0"/>
        <v>Check Quantity</v>
      </c>
      <c r="F57" s="21"/>
      <c r="G57" s="9">
        <v>0</v>
      </c>
      <c r="H57" s="22"/>
      <c r="I57" s="9">
        <v>0</v>
      </c>
      <c r="J57" s="10">
        <f t="shared" si="3"/>
        <v>0</v>
      </c>
    </row>
    <row r="58" spans="1:10" ht="24.95" customHeight="1" x14ac:dyDescent="0.25">
      <c r="A58" s="8" t="s">
        <v>118</v>
      </c>
      <c r="B58" s="20" t="s">
        <v>29</v>
      </c>
      <c r="C58" s="8" t="s">
        <v>34</v>
      </c>
      <c r="D58" s="14">
        <v>100</v>
      </c>
      <c r="E58" s="13" t="str">
        <f t="shared" si="0"/>
        <v>Check Quantity</v>
      </c>
      <c r="F58" s="21"/>
      <c r="G58" s="9">
        <v>0</v>
      </c>
      <c r="H58" s="22"/>
      <c r="I58" s="9">
        <v>0</v>
      </c>
      <c r="J58" s="10">
        <f t="shared" si="3"/>
        <v>0</v>
      </c>
    </row>
    <row r="59" spans="1:10" ht="24.95" customHeight="1" x14ac:dyDescent="0.25">
      <c r="A59" s="8" t="s">
        <v>119</v>
      </c>
      <c r="B59" s="20" t="s">
        <v>43</v>
      </c>
      <c r="C59" s="8" t="s">
        <v>34</v>
      </c>
      <c r="D59" s="14">
        <v>5</v>
      </c>
      <c r="E59" s="13" t="str">
        <f t="shared" si="0"/>
        <v>Check Quantity</v>
      </c>
      <c r="F59" s="21"/>
      <c r="G59" s="9">
        <v>0</v>
      </c>
      <c r="H59" s="22"/>
      <c r="I59" s="9">
        <v>0</v>
      </c>
      <c r="J59" s="10">
        <f t="shared" si="3"/>
        <v>0</v>
      </c>
    </row>
    <row r="60" spans="1:10" ht="24.95" customHeight="1" x14ac:dyDescent="0.25">
      <c r="A60" s="8" t="s">
        <v>120</v>
      </c>
      <c r="B60" s="17" t="s">
        <v>30</v>
      </c>
      <c r="C60" s="8" t="s">
        <v>34</v>
      </c>
      <c r="D60" s="14">
        <v>50</v>
      </c>
      <c r="E60" s="13" t="str">
        <f t="shared" si="0"/>
        <v>Check Quantity</v>
      </c>
      <c r="F60" s="21"/>
      <c r="G60" s="9">
        <v>0</v>
      </c>
      <c r="H60" s="22"/>
      <c r="I60" s="9">
        <v>0</v>
      </c>
      <c r="J60" s="10">
        <f t="shared" si="3"/>
        <v>0</v>
      </c>
    </row>
    <row r="61" spans="1:10" ht="24.95" customHeight="1" x14ac:dyDescent="0.25">
      <c r="A61" s="8" t="s">
        <v>121</v>
      </c>
      <c r="B61" s="17" t="s">
        <v>31</v>
      </c>
      <c r="C61" s="8" t="s">
        <v>34</v>
      </c>
      <c r="D61" s="14">
        <v>1</v>
      </c>
      <c r="E61" s="13" t="str">
        <f t="shared" si="0"/>
        <v>Check Quantity</v>
      </c>
      <c r="F61" s="21"/>
      <c r="G61" s="9">
        <v>0</v>
      </c>
      <c r="H61" s="22"/>
      <c r="I61" s="9">
        <v>0</v>
      </c>
      <c r="J61" s="10">
        <f t="shared" si="3"/>
        <v>0</v>
      </c>
    </row>
    <row r="62" spans="1:10" ht="24.95" customHeight="1" x14ac:dyDescent="0.25">
      <c r="A62" s="8" t="s">
        <v>122</v>
      </c>
      <c r="B62" s="17" t="s">
        <v>32</v>
      </c>
      <c r="C62" s="8" t="s">
        <v>34</v>
      </c>
      <c r="D62" s="14">
        <v>1</v>
      </c>
      <c r="E62" s="13" t="str">
        <f t="shared" si="0"/>
        <v>Check Quantity</v>
      </c>
      <c r="F62" s="21"/>
      <c r="G62" s="9">
        <v>0</v>
      </c>
      <c r="H62" s="23"/>
      <c r="I62" s="9">
        <v>0</v>
      </c>
      <c r="J62" s="10">
        <f t="shared" si="3"/>
        <v>0</v>
      </c>
    </row>
    <row r="63" spans="1:10" ht="24.95" customHeight="1" x14ac:dyDescent="0.25">
      <c r="A63" s="8" t="s">
        <v>123</v>
      </c>
      <c r="B63" s="17" t="s">
        <v>63</v>
      </c>
      <c r="C63" s="8" t="s">
        <v>34</v>
      </c>
      <c r="D63" s="14">
        <v>100</v>
      </c>
      <c r="E63" s="13" t="str">
        <f t="shared" si="0"/>
        <v>Check Quantity</v>
      </c>
      <c r="F63" s="21"/>
      <c r="G63" s="9">
        <v>0</v>
      </c>
      <c r="H63" s="22"/>
      <c r="I63" s="9">
        <v>0</v>
      </c>
      <c r="J63" s="10">
        <f t="shared" si="3"/>
        <v>0</v>
      </c>
    </row>
    <row r="64" spans="1:10" ht="24.95" customHeight="1" x14ac:dyDescent="0.25">
      <c r="A64" s="8" t="s">
        <v>124</v>
      </c>
      <c r="B64" s="17" t="s">
        <v>33</v>
      </c>
      <c r="C64" s="8" t="s">
        <v>34</v>
      </c>
      <c r="D64" s="14">
        <v>15</v>
      </c>
      <c r="E64" s="13" t="str">
        <f t="shared" si="0"/>
        <v>Check Quantity</v>
      </c>
      <c r="F64" s="21"/>
      <c r="G64" s="9">
        <v>0</v>
      </c>
      <c r="H64" s="22"/>
      <c r="I64" s="9">
        <v>0</v>
      </c>
      <c r="J64" s="10">
        <f t="shared" si="3"/>
        <v>0</v>
      </c>
    </row>
    <row r="65" spans="1:10" ht="30" customHeight="1" x14ac:dyDescent="0.25">
      <c r="A65" s="29" t="s">
        <v>125</v>
      </c>
      <c r="B65" s="30"/>
      <c r="C65" s="30"/>
      <c r="D65" s="30"/>
      <c r="E65" s="30"/>
      <c r="F65" s="30"/>
      <c r="G65" s="30"/>
      <c r="H65" s="30"/>
      <c r="I65" s="31"/>
      <c r="J65" s="11">
        <f>SUM(J7:J64)</f>
        <v>0</v>
      </c>
    </row>
  </sheetData>
  <sheetProtection algorithmName="SHA-512" hashValue="BsqmQ+C9WX7kdliGs3Q6AXxc9myOMS2NtS3nEZIu4fP9eqSNcTMMXZq4BhdJrmYPbd615S8xnNQ642fzPBHI/A==" saltValue="XjUJBUxR7HjLLQKhmbvcJw==" spinCount="100000" sheet="1" selectLockedCells="1"/>
  <mergeCells count="4">
    <mergeCell ref="A2:J2"/>
    <mergeCell ref="A3:J3"/>
    <mergeCell ref="C5:J5"/>
    <mergeCell ref="A65:I65"/>
  </mergeCells>
  <phoneticPr fontId="6" type="noConversion"/>
  <conditionalFormatting sqref="E7:E64">
    <cfRule type="cellIs" dxfId="0" priority="1" operator="equal">
      <formula>"Check Quantity"</formula>
    </cfRule>
  </conditionalFormatting>
  <printOptions horizontalCentered="1"/>
  <pageMargins left="0.25" right="0.25" top="0.75" bottom="0.75" header="0.3" footer="0.3"/>
  <pageSetup scale="84" firstPageNumber="22" orientation="landscape" useFirstPageNumber="1" r:id="rId1"/>
  <headerFooter>
    <oddFooter>&amp;LOffer Page
IFB D27-043&amp;COF-&amp;P+0&amp;ROfferor:__________________________________</oddFooter>
  </headerFooter>
  <ignoredErrors>
    <ignoredError sqref="E28 J28 E48 J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Group 6 Molokai</vt:lpstr>
      <vt:lpstr>'Group 6 Molokai'!Print_Area</vt:lpstr>
      <vt:lpstr>'Group 6 Molokai'!Print_Titles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pcb-230</dc:creator>
  <cp:lastModifiedBy>Pcb-740</cp:lastModifiedBy>
  <cp:lastPrinted>2026-09-11T20:24:38Z</cp:lastPrinted>
  <dcterms:created xsi:type="dcterms:W3CDTF">2019-10-09T23:52:25Z</dcterms:created>
  <dcterms:modified xsi:type="dcterms:W3CDTF">2026-10-07T19:55:18Z</dcterms:modified>
</cp:coreProperties>
</file>